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Cancellation" sheetId="1" r:id="rId1"/>
    <sheet name="TBG17 UBL OrderCancellation" sheetId="2" r:id="rId2"/>
  </sheets>
  <definedNames>
    <definedName name="BuiltIn_AutoFilter___1">"$OrderCancellation.$#REF!$#REF!:$#REF!$#REF!"</definedName>
    <definedName name="Excel_BuiltIn_Print_Area_1___0">'OrderCancellation'!$A$2:$AK$14</definedName>
    <definedName name="Excel_BuiltIn_Print_Titles_1___0">"$OrderCancellation.$#REF!$#REF!:$#REF!$#REF!"</definedName>
    <definedName name="_xlnm.Print_Area" localSheetId="0">'OrderCancellation'!$A$2:$AK$14</definedName>
    <definedName name="_xlnm.Print_Titles" localSheetId="0">'OrderCancellation'!$2:$2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<sst xmlns="http://schemas.openxmlformats.org/spreadsheetml/2006/main" count="181" uniqueCount="181">
  <si>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</si>
  <si>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</si>
  <si>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</si>
  <si>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</si>
  <si>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</si>
  <si>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</si>
  <si>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</si>
  <si>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</si>
  <si>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</si>
  <si>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</si>
  <si>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</si>
  <si>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</si>
  <si>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</si>
  <si>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</si>
  <si>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</si>
  <si>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</si>
  <si>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</si>
  <si>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</si>
  <si>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</si>
  <si>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</si>
  <si>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</si>
  <si>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</si>
  <si>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</si>
  <si>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</si>
  <si>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</si>
  <si>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</si>
  <si>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</si>
  <si>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</si>
  <si>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</si>
  <si>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</si>
  <si>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</si>
  <si>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</si>
  <si>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</si>
  <si>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</si>
  <si>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</si>
  <si>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 Details</t>
  </si>
  <si>
    <t>Order Cancellation</t>
  </si>
  <si>
    <t>ABIE</t>
  </si>
  <si>
    <t>the document that advises either party of the cancellation of an Order</t>
  </si>
  <si>
    <t>Order Cancellation. Identifier</t>
  </si>
  <si>
    <t>Order Cancellation</t>
  </si>
  <si>
    <t>Identifier</t>
  </si>
  <si>
    <t>Identifier</t>
  </si>
  <si>
    <t>BBIE</t>
  </si>
  <si>
    <t>the unique number given to the order cancellation by the sender or buyer.</t>
  </si>
  <si>
    <t>Order Cancellation. Copy. Indicator</t>
  </si>
  <si>
    <t>Order Cancellation</t>
  </si>
  <si>
    <t>Copy</t>
  </si>
  <si>
    <t>Indicator</t>
  </si>
  <si>
    <t>0..1</t>
  </si>
  <si>
    <t>BBIE</t>
  </si>
  <si>
    <t>Indicates whether a document is a copy (true) or not (false)</t>
  </si>
  <si>
    <t>Order Cancellation. Globally Unique_ Identifier. Identifier</t>
  </si>
  <si>
    <t>Order Cancellation</t>
  </si>
  <si>
    <t>Globally Unique</t>
  </si>
  <si>
    <t>Identifier</t>
  </si>
  <si>
    <t>Identifier</t>
  </si>
  <si>
    <t>0..1</t>
  </si>
  <si>
    <t>BBIE</t>
  </si>
  <si>
    <t>a computer generated unique identifier for the document, which is guaranteed to be unique</t>
  </si>
  <si>
    <t>Order Cancellation. Issue Date Time. Date Time</t>
  </si>
  <si>
    <t>Order Cancellation</t>
  </si>
  <si>
    <t>Issue</t>
  </si>
  <si>
    <t>Date Time</t>
  </si>
  <si>
    <t>Date Time</t>
  </si>
  <si>
    <t>BBIE</t>
  </si>
  <si>
    <t>a date (and potentially time) stamp denoting when the order cancellation was issued.</t>
  </si>
  <si>
    <t>Order Cancellation. Document Status. Code</t>
  </si>
  <si>
    <t>Order Cancellation</t>
  </si>
  <si>
    <t>Document</t>
  </si>
  <si>
    <t>Status</t>
  </si>
  <si>
    <t>Code</t>
  </si>
  <si>
    <t>Document Status</t>
  </si>
  <si>
    <t>0..1</t>
  </si>
  <si>
    <t>BBIE</t>
  </si>
  <si>
    <t>Identifies the status of the document with regard to its original state.</t>
  </si>
  <si>
    <t>Order Cancellation. Note. Text</t>
  </si>
  <si>
    <t>Order Cancellation</t>
  </si>
  <si>
    <t>Note</t>
  </si>
  <si>
    <t>Text</t>
  </si>
  <si>
    <t>0..1</t>
  </si>
  <si>
    <t>BBIE</t>
  </si>
  <si>
    <t>a note containing any other relevant information</t>
  </si>
  <si>
    <t>Order Cancellation. Cancellation Note. Text</t>
  </si>
  <si>
    <t>Order Cancellation</t>
  </si>
  <si>
    <t>Cancellation</t>
  </si>
  <si>
    <t>Note</t>
  </si>
  <si>
    <t>Text</t>
  </si>
  <si>
    <t>BBIE</t>
  </si>
  <si>
    <t>the reason for cancellation of the referenced order.</t>
  </si>
  <si>
    <t>Order Cancellation. Response Required. Indicator</t>
  </si>
  <si>
    <t>Order Cancellation</t>
  </si>
  <si>
    <t>Response</t>
  </si>
  <si>
    <t>Required</t>
  </si>
  <si>
    <t>Indicator</t>
  </si>
  <si>
    <t>0..1</t>
  </si>
  <si>
    <t>BBIE</t>
  </si>
  <si>
    <t>indicates whether the sender of the cancellation requires a response to this message by its return (true) or not (false).</t>
  </si>
  <si>
    <t>Order Cancellation. Accepted. Indicator</t>
  </si>
  <si>
    <t>Order Cancellation</t>
  </si>
  <si>
    <t>Accepted</t>
  </si>
  <si>
    <t>Indicator</t>
  </si>
  <si>
    <t>0..1</t>
  </si>
  <si>
    <t>BBIE</t>
  </si>
  <si>
    <t>indicates whether the order cancellation was accepted (if the message is responded to)(true) or not (false)</t>
  </si>
  <si>
    <t>Order Cancellation. Order Reference</t>
  </si>
  <si>
    <t>Order Cancellation</t>
  </si>
  <si>
    <t>Order Reference</t>
  </si>
  <si>
    <t>1..n</t>
  </si>
  <si>
    <t>ASBIE</t>
  </si>
  <si>
    <t>Identifies one or more Orders to be cancelled</t>
  </si>
  <si>
    <t>Order Cancellation. Buyer Party</t>
  </si>
  <si>
    <t>Order Cancellation</t>
  </si>
  <si>
    <t>Buyer Party</t>
  </si>
  <si>
    <t>ASBIE</t>
  </si>
  <si>
    <t>associates the Order with information about the buyer involved in the transaction.</t>
  </si>
  <si>
    <t>Order Cancellation. Seller Party</t>
  </si>
  <si>
    <t>Order Cancellation</t>
  </si>
  <si>
    <t>Seller Party</t>
  </si>
  <si>
    <t>ASBIE</t>
  </si>
  <si>
    <t>associates the Order with information about the seller involved in the transaction.</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</si>
  <si>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</si>
  <si>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</si>
  <si>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</si>
  <si>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</si>
  <si>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</si>
  <si>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</si>
  <si>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</si>
  <si>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</si>
  <si>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</si>
  <si>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</si>
  <si>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</si>
  <si>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</si>
  <si>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</si>
  <si>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</si>
  <si>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</si>
  <si>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</si>
  <si>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</si>
  <si>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</si>
  <si>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</si>
  <si>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</si>
  <si>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</si>
  <si>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</si>
  <si>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</si>
  <si>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</si>
  <si>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</si>
  <si>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</si>
  <si>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</si>
  <si>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</si>
  <si>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</si>
  <si>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</si>
  <si>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</si>
  <si>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END</t>
  </si>
  <si>
    <t>Localization Business Terms</t>
  </si>
  <si>
    <t>주문 취소</t>
  </si>
  <si>
    <t>문서관리 ID</t>
  </si>
  <si>
    <t>사본여부</t>
  </si>
  <si>
    <t>전자문서 ID</t>
  </si>
  <si>
    <t>발급일</t>
  </si>
  <si>
    <t>문서 상태 코드</t>
  </si>
  <si>
    <t>비고</t>
  </si>
  <si>
    <t>취소사유</t>
  </si>
  <si>
    <t>응답필요여부</t>
  </si>
  <si>
    <t>취소수락여부</t>
  </si>
  <si>
    <t>참조주문서</t>
  </si>
  <si>
    <t>구매자</t>
  </si>
  <si>
    <t>판매자</t>
  </si>
  <si>
    <t>Localization Definition</t>
  </si>
  <si>
    <t>거래 당사자에게 주문의 취소를 알리는 문서</t>
  </si>
  <si>
    <t>전송자나 구매자가 주문 취소에 부여한 고유의 식별자</t>
  </si>
  <si>
    <r>
      <t>문서가</t>
    </r>
    <r>
      <rPr>
        <sz val="10"/>
        <rFont val="Arial"/>
        <family val="2"/>
      </rPr>
      <t xml:space="preserve"> </t>
    </r>
    <r>
      <rPr>
        <sz val="10"/>
        <rFont val="돋움"/>
        <family val="3"/>
      </rPr>
      <t>사본</t>
    </r>
    <r>
      <rPr>
        <sz val="10"/>
        <rFont val="Arial"/>
        <family val="2"/>
      </rPr>
      <t xml:space="preserve"> (</t>
    </r>
    <r>
      <rPr>
        <sz val="10"/>
        <rFont val="돋움"/>
        <family val="3"/>
      </rPr>
      <t>참</t>
    </r>
    <r>
      <rPr>
        <sz val="10"/>
        <rFont val="Arial"/>
        <family val="2"/>
      </rPr>
      <t xml:space="preserve">) </t>
    </r>
    <r>
      <rPr>
        <sz val="10"/>
        <rFont val="돋움"/>
        <family val="3"/>
      </rPr>
      <t>인지</t>
    </r>
    <r>
      <rPr>
        <sz val="10"/>
        <rFont val="Arial"/>
        <family val="2"/>
      </rPr>
      <t xml:space="preserve"> </t>
    </r>
    <r>
      <rPr>
        <sz val="10"/>
        <rFont val="돋움"/>
        <family val="3"/>
      </rPr>
      <t>아닌지</t>
    </r>
    <r>
      <rPr>
        <sz val="10"/>
        <rFont val="Arial"/>
        <family val="2"/>
      </rPr>
      <t xml:space="preserve"> (</t>
    </r>
    <r>
      <rPr>
        <sz val="10"/>
        <rFont val="돋움"/>
        <family val="3"/>
      </rPr>
      <t>거짓</t>
    </r>
    <r>
      <rPr>
        <sz val="10"/>
        <rFont val="Arial"/>
        <family val="2"/>
      </rPr>
      <t xml:space="preserve">) </t>
    </r>
    <r>
      <rPr>
        <sz val="10"/>
        <rFont val="돋움"/>
        <family val="3"/>
      </rPr>
      <t>명시</t>
    </r>
  </si>
  <si>
    <t>컴퓨터가 생성하는 문서의 고유 식별자로서, 문서의 유일성이 보장된다.</t>
  </si>
  <si>
    <t>주문 취소가 발행된 시점을 명기한 날짜 (시간도 포함 가능) 스탬프</t>
  </si>
  <si>
    <t>원 상태 대비 현재의 문서 상태를 명시</t>
  </si>
  <si>
    <t>기타 관련 정보를 포함한 메모</t>
  </si>
  <si>
    <t>참조된 주문을 취소한 사유</t>
  </si>
  <si>
    <t>주문취소를 전송한 당사자가 이 메시지의 응답 (참) 을 필요로 하는지 또는 필요로 하지 않는지(거짓)를 명시</t>
  </si>
  <si>
    <t>주문 취소가 수락 되었는지 (메시지에 답변이 있는 경우) (참) 또는 아닌지 (거짓)를 명시</t>
  </si>
  <si>
    <t>취소되는 하나 이상의 주문서를 명시</t>
  </si>
  <si>
    <t>주문서를 거래에 관련된 구매자에 대한 정보와 연계</t>
  </si>
  <si>
    <t>주문서를 거래에 관련된 판매자에 대한 정보와 연계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</si>
</sst>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8"/>
      <name val="돋움"/>
      <family val="3"/>
    </font>
    <font>
      <sz val="10"/>
      <name val="돋움"/>
      <family val="3"/>
    </font>
    <font>
      <sz val="10"/>
      <color indexed="8"/>
      <name val="돋움"/>
      <family val="3"/>
    </font>
    <font>
      <b/>
      <sz val="8"/>
      <name val="Arial"/>
      <family val="2"/>
    </font>
  </fonts>
  <fills count="1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6" fillId="14" borderId="3" xfId="0" applyFont="1" applyFill="1" applyBorder="1" applyAlignment="1">
      <alignment vertical="center" wrapText="1"/>
    </xf>
    <xf numFmtId="0" fontId="6" fillId="0" borderId="3" xfId="0" applyFont="1" applyFill="1" applyBorder="1" applyAlignment="1">
      <alignment vertical="center" wrapText="1"/>
    </xf>
    <xf numFmtId="0" fontId="6" fillId="15" borderId="3" xfId="0" applyFont="1" applyFill="1" applyBorder="1" applyAlignment="1">
      <alignment vertical="center" wrapText="1"/>
    </xf>
    <xf numFmtId="0" fontId="7" fillId="4" borderId="3" xfId="0" applyFont="1" applyFill="1" applyBorder="1" applyAlignment="1" applyProtection="1">
      <alignment vertical="center" wrapText="1"/>
      <protection locked="0"/>
    </xf>
    <xf numFmtId="0" fontId="6" fillId="0" borderId="3" xfId="0" applyFont="1" applyBorder="1" applyAlignment="1">
      <alignment vertical="center" wrapText="1"/>
    </xf>
    <xf numFmtId="0" fontId="7" fillId="6" borderId="3" xfId="0" applyFont="1" applyFill="1" applyBorder="1" applyAlignment="1" applyProtection="1">
      <alignment vertical="center" wrapText="1"/>
      <protection locked="0"/>
    </xf>
    <xf numFmtId="0" fontId="6" fillId="6" borderId="3" xfId="0" applyFont="1" applyFill="1" applyBorder="1" applyAlignment="1" applyProtection="1">
      <alignment vertical="center" wrapText="1"/>
      <protection locked="0"/>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5"/>
  <sheetViews>
    <sheetView tabSelected="1" workbookViewId="0" topLeftCell="A1">
      <selection activeCell="T2" sqref="T2:T14"/>
    </sheetView>
  </sheetViews>
  <sheetFormatPr defaultColWidth="9.140625" defaultRowHeight="12.75"/>
  <cols>
    <col min="1" max="1" width="31.140625" style="1" customWidth="1"/>
    <col min="2" max="2" width="55.140625" style="1" customWidth="1"/>
    <col min="3" max="3" width="19.140625" style="1" customWidth="1"/>
    <col min="4" max="4" width="11.7109375" style="1" hidden="1" customWidth="1"/>
    <col min="5" max="5" width="17.8515625" style="1" hidden="1" customWidth="1"/>
    <col min="6" max="6" width="16.421875" style="1" hidden="1" customWidth="1"/>
    <col min="7" max="7" width="17.57421875" style="1" hidden="1" customWidth="1"/>
    <col min="8" max="14" width="11.7109375" style="1" hidden="1" customWidth="1"/>
    <col min="15" max="15" width="44.8515625" style="1" hidden="1" customWidth="1"/>
    <col min="16" max="16" width="5.00390625" style="2" customWidth="1"/>
    <col min="17" max="17" width="6.140625" style="1" customWidth="1"/>
    <col min="18" max="18" width="52.421875" style="3" customWidth="1"/>
    <col min="19" max="19" width="15.00390625" style="1" customWidth="1"/>
    <col min="20" max="20" width="37.57421875" style="1" customWidth="1"/>
    <col min="21" max="255" width="11.7109375" style="1" customWidth="1"/>
    <col min="256" max="16384" width="11.7109375" style="0" customWidth="1"/>
  </cols>
  <sheetData>
    <row r="1" spans="1:171" ht="51">
      <c r="A1" s="4" t="s">
        <v>0</v>
      </c>
      <c r="B1" s="4" t="s">
        <v>1</v>
      </c>
      <c r="C1" s="4" t="s">
        <v>153</v>
      </c>
      <c r="D1" s="5" t="s">
        <v>2</v>
      </c>
      <c r="E1" s="6" t="s">
        <v>3</v>
      </c>
      <c r="F1" s="7" t="s">
        <v>4</v>
      </c>
      <c r="G1" s="8" t="s">
        <v>5</v>
      </c>
      <c r="H1" s="5" t="s">
        <v>6</v>
      </c>
      <c r="I1" s="5" t="s">
        <v>7</v>
      </c>
      <c r="J1" s="5" t="s">
        <v>8</v>
      </c>
      <c r="K1" s="5" t="s">
        <v>9</v>
      </c>
      <c r="L1" s="5" t="s">
        <v>10</v>
      </c>
      <c r="M1" s="5" t="s">
        <v>11</v>
      </c>
      <c r="N1" s="7" t="s">
        <v>12</v>
      </c>
      <c r="O1" s="5" t="s">
        <v>13</v>
      </c>
      <c r="P1" s="6" t="s">
        <v>14</v>
      </c>
      <c r="Q1" s="5" t="s">
        <v>15</v>
      </c>
      <c r="R1" s="8" t="s">
        <v>16</v>
      </c>
      <c r="S1" s="9" t="s">
        <v>17</v>
      </c>
      <c r="T1" s="9" t="s">
        <v>167</v>
      </c>
      <c r="U1" s="10" t="s">
        <v>18</v>
      </c>
      <c r="V1" s="10" t="s">
        <v>19</v>
      </c>
      <c r="W1" s="4" t="s">
        <v>20</v>
      </c>
      <c r="X1" s="4" t="s">
        <v>21</v>
      </c>
      <c r="Y1" s="4" t="s">
        <v>22</v>
      </c>
      <c r="Z1" s="4" t="s">
        <v>23</v>
      </c>
      <c r="AA1" s="4" t="s">
        <v>24</v>
      </c>
      <c r="AB1" s="4" t="s">
        <v>25</v>
      </c>
      <c r="AC1" s="4" t="s">
        <v>26</v>
      </c>
      <c r="AD1" s="4" t="s">
        <v>27</v>
      </c>
      <c r="AE1" s="4" t="s">
        <v>28</v>
      </c>
      <c r="AF1" s="11" t="s">
        <v>29</v>
      </c>
      <c r="AG1" s="11" t="s">
        <v>30</v>
      </c>
      <c r="AH1" s="11" t="s">
        <v>31</v>
      </c>
      <c r="AI1" s="11" t="s">
        <v>32</v>
      </c>
      <c r="AJ1" s="11" t="s">
        <v>33</v>
      </c>
      <c r="AK1" s="11" t="s">
        <v>34</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171" ht="25.5">
      <c r="A2" s="13" t="str">
        <f>SUBSTITUTE(SUBSTITUTE(CONCATENATE(IF(D2="","",CONCATENATE(D2,"")),"",E2)," ",""),"'","")</f>
        <v>OrderCancellation</v>
      </c>
      <c r="B2" s="13" t="s">
        <v>35</v>
      </c>
      <c r="C2" s="46" t="s">
        <v>154</v>
      </c>
      <c r="D2" s="14"/>
      <c r="E2" s="14" t="s">
        <v>36</v>
      </c>
      <c r="F2" s="14"/>
      <c r="G2" s="14"/>
      <c r="H2" s="14"/>
      <c r="I2" s="14"/>
      <c r="J2" s="14"/>
      <c r="K2" s="14"/>
      <c r="L2" s="14"/>
      <c r="M2" s="14"/>
      <c r="N2" s="14"/>
      <c r="O2" s="14"/>
      <c r="P2" s="15"/>
      <c r="Q2" s="14" t="s">
        <v>37</v>
      </c>
      <c r="R2" s="16" t="s">
        <v>38</v>
      </c>
      <c r="S2" s="16"/>
      <c r="T2" s="49" t="s">
        <v>168</v>
      </c>
      <c r="U2" s="17"/>
      <c r="V2" s="15"/>
      <c r="W2" s="14"/>
      <c r="X2" s="14"/>
      <c r="Y2" s="14"/>
      <c r="Z2" s="14"/>
      <c r="AA2" s="14"/>
      <c r="AB2" s="14"/>
      <c r="AC2" s="14"/>
      <c r="AD2" s="14"/>
      <c r="AE2" s="14"/>
      <c r="AF2" s="14"/>
      <c r="AG2" s="14"/>
      <c r="AH2" s="14"/>
      <c r="AI2" s="14"/>
      <c r="AJ2" s="14"/>
      <c r="AK2" s="14"/>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row>
    <row r="3" spans="1:20" ht="25.5">
      <c r="A3" s="19" t="str">
        <f aca="true" t="shared" si="0" ref="A3:A11">SUBSTITUTE(SUBSTITUTE(CONCATENATE(IF(F3="Globally Unique","GU",F3),IF(H3&lt;&gt;J3,I3,G3),CONCATENATE(IF(J3="Identifier","ID",IF(J3="Text","",J3))))," ",""),"'","")</f>
        <v>ID</v>
      </c>
      <c r="B3" s="19" t="s">
        <v>39</v>
      </c>
      <c r="C3" s="47" t="s">
        <v>155</v>
      </c>
      <c r="E3" s="1" t="s">
        <v>40</v>
      </c>
      <c r="H3" s="1" t="s">
        <v>41</v>
      </c>
      <c r="I3" s="1" t="str">
        <f aca="true" t="shared" si="1" ref="I3:I11">IF(G3&lt;&gt;"",CONCATENATE(G3," ",H3),H3)</f>
        <v>Identifier</v>
      </c>
      <c r="J3" s="1" t="s">
        <v>42</v>
      </c>
      <c r="L3" s="1" t="str">
        <f aca="true" t="shared" si="2" ref="L3:L11">IF(K3&lt;&gt;"",CONCATENATE(K3,"_ ",J3,". Type"),CONCATENATE(J3,". Type"))</f>
        <v>Identifier. Type</v>
      </c>
      <c r="P3" s="2">
        <v>1</v>
      </c>
      <c r="Q3" s="1" t="s">
        <v>43</v>
      </c>
      <c r="R3" s="3" t="s">
        <v>44</v>
      </c>
      <c r="T3" s="50" t="s">
        <v>169</v>
      </c>
    </row>
    <row r="4" spans="1:20" ht="25.5">
      <c r="A4" s="19" t="str">
        <f t="shared" si="0"/>
        <v>CopyIndicator</v>
      </c>
      <c r="B4" s="19" t="s">
        <v>45</v>
      </c>
      <c r="C4" s="47" t="s">
        <v>156</v>
      </c>
      <c r="E4" s="1" t="s">
        <v>46</v>
      </c>
      <c r="H4" s="1" t="s">
        <v>47</v>
      </c>
      <c r="I4" s="1" t="str">
        <f t="shared" si="1"/>
        <v>Copy</v>
      </c>
      <c r="J4" s="1" t="s">
        <v>48</v>
      </c>
      <c r="L4" s="1" t="str">
        <f t="shared" si="2"/>
        <v>Indicator. Type</v>
      </c>
      <c r="P4" s="2" t="s">
        <v>49</v>
      </c>
      <c r="Q4" s="1" t="s">
        <v>50</v>
      </c>
      <c r="R4" s="3" t="s">
        <v>51</v>
      </c>
      <c r="T4" s="50" t="s">
        <v>170</v>
      </c>
    </row>
    <row r="5" spans="1:20" ht="24">
      <c r="A5" s="19" t="str">
        <f t="shared" si="0"/>
        <v>GUID</v>
      </c>
      <c r="B5" s="19" t="s">
        <v>52</v>
      </c>
      <c r="C5" s="47" t="s">
        <v>157</v>
      </c>
      <c r="E5" s="1" t="s">
        <v>53</v>
      </c>
      <c r="F5" s="1" t="s">
        <v>54</v>
      </c>
      <c r="H5" s="1" t="s">
        <v>55</v>
      </c>
      <c r="I5" s="1" t="str">
        <f t="shared" si="1"/>
        <v>Identifier</v>
      </c>
      <c r="J5" s="1" t="s">
        <v>56</v>
      </c>
      <c r="L5" s="1" t="str">
        <f t="shared" si="2"/>
        <v>Identifier. Type</v>
      </c>
      <c r="P5" s="2" t="s">
        <v>57</v>
      </c>
      <c r="Q5" s="1" t="s">
        <v>58</v>
      </c>
      <c r="R5" s="3" t="s">
        <v>59</v>
      </c>
      <c r="T5" s="50" t="s">
        <v>171</v>
      </c>
    </row>
    <row r="6" spans="1:20" ht="24">
      <c r="A6" s="19" t="str">
        <f t="shared" si="0"/>
        <v>IssueDateTime</v>
      </c>
      <c r="B6" s="19" t="s">
        <v>60</v>
      </c>
      <c r="C6" s="47" t="s">
        <v>158</v>
      </c>
      <c r="E6" s="1" t="s">
        <v>61</v>
      </c>
      <c r="G6" s="1" t="s">
        <v>62</v>
      </c>
      <c r="H6" s="1" t="s">
        <v>63</v>
      </c>
      <c r="I6" s="1" t="str">
        <f t="shared" si="1"/>
        <v>Issue Date Time</v>
      </c>
      <c r="J6" s="1" t="s">
        <v>64</v>
      </c>
      <c r="L6" s="1" t="str">
        <f t="shared" si="2"/>
        <v>Date Time. Type</v>
      </c>
      <c r="P6" s="2">
        <v>1</v>
      </c>
      <c r="Q6" s="1" t="s">
        <v>65</v>
      </c>
      <c r="R6" s="3" t="s">
        <v>66</v>
      </c>
      <c r="T6" s="50" t="s">
        <v>172</v>
      </c>
    </row>
    <row r="7" spans="1:20" ht="12.75">
      <c r="A7" s="19" t="str">
        <f t="shared" si="0"/>
        <v>DocumentStatusCode</v>
      </c>
      <c r="B7" s="19" t="s">
        <v>67</v>
      </c>
      <c r="C7" s="47" t="s">
        <v>159</v>
      </c>
      <c r="E7" s="1" t="s">
        <v>68</v>
      </c>
      <c r="G7" s="1" t="s">
        <v>69</v>
      </c>
      <c r="H7" s="1" t="s">
        <v>70</v>
      </c>
      <c r="I7" s="1" t="str">
        <f t="shared" si="1"/>
        <v>Document Status</v>
      </c>
      <c r="J7" s="1" t="s">
        <v>71</v>
      </c>
      <c r="K7" s="1" t="s">
        <v>72</v>
      </c>
      <c r="L7" s="1" t="str">
        <f t="shared" si="2"/>
        <v>Document Status_ Code. Type</v>
      </c>
      <c r="P7" s="2" t="s">
        <v>73</v>
      </c>
      <c r="Q7" s="1" t="s">
        <v>74</v>
      </c>
      <c r="R7" s="3" t="s">
        <v>75</v>
      </c>
      <c r="T7" s="50" t="s">
        <v>173</v>
      </c>
    </row>
    <row r="8" spans="1:20" ht="12.75">
      <c r="A8" s="19" t="str">
        <f t="shared" si="0"/>
        <v>Note</v>
      </c>
      <c r="B8" s="19" t="s">
        <v>76</v>
      </c>
      <c r="C8" s="47" t="s">
        <v>160</v>
      </c>
      <c r="E8" s="1" t="s">
        <v>77</v>
      </c>
      <c r="H8" s="1" t="s">
        <v>78</v>
      </c>
      <c r="I8" s="1" t="str">
        <f t="shared" si="1"/>
        <v>Note</v>
      </c>
      <c r="J8" s="1" t="s">
        <v>79</v>
      </c>
      <c r="L8" s="1" t="str">
        <f t="shared" si="2"/>
        <v>Text. Type</v>
      </c>
      <c r="P8" s="2" t="s">
        <v>80</v>
      </c>
      <c r="Q8" s="1" t="s">
        <v>81</v>
      </c>
      <c r="R8" s="3" t="s">
        <v>82</v>
      </c>
      <c r="T8" s="50" t="s">
        <v>174</v>
      </c>
    </row>
    <row r="9" spans="1:20" ht="12.75">
      <c r="A9" s="19" t="str">
        <f t="shared" si="0"/>
        <v>CancellationNote</v>
      </c>
      <c r="B9" s="19" t="s">
        <v>83</v>
      </c>
      <c r="C9" s="47" t="s">
        <v>161</v>
      </c>
      <c r="E9" s="1" t="s">
        <v>84</v>
      </c>
      <c r="G9" s="1" t="s">
        <v>85</v>
      </c>
      <c r="H9" s="1" t="s">
        <v>86</v>
      </c>
      <c r="I9" s="1" t="str">
        <f t="shared" si="1"/>
        <v>Cancellation Note</v>
      </c>
      <c r="J9" s="1" t="s">
        <v>87</v>
      </c>
      <c r="L9" s="1" t="str">
        <f t="shared" si="2"/>
        <v>Text. Type</v>
      </c>
      <c r="P9" s="2">
        <v>1</v>
      </c>
      <c r="Q9" s="1" t="s">
        <v>88</v>
      </c>
      <c r="R9" s="3" t="s">
        <v>89</v>
      </c>
      <c r="T9" s="50" t="s">
        <v>175</v>
      </c>
    </row>
    <row r="10" spans="1:20" ht="36">
      <c r="A10" s="19" t="str">
        <f t="shared" si="0"/>
        <v>ResponseRequiredIndicator</v>
      </c>
      <c r="B10" s="19" t="s">
        <v>90</v>
      </c>
      <c r="C10" s="47" t="s">
        <v>162</v>
      </c>
      <c r="E10" s="1" t="s">
        <v>91</v>
      </c>
      <c r="G10" s="1" t="s">
        <v>92</v>
      </c>
      <c r="H10" s="1" t="s">
        <v>93</v>
      </c>
      <c r="I10" s="1" t="str">
        <f t="shared" si="1"/>
        <v>Response Required</v>
      </c>
      <c r="J10" s="1" t="s">
        <v>94</v>
      </c>
      <c r="L10" s="1" t="str">
        <f t="shared" si="2"/>
        <v>Indicator. Type</v>
      </c>
      <c r="P10" s="2" t="s">
        <v>95</v>
      </c>
      <c r="Q10" s="1" t="s">
        <v>96</v>
      </c>
      <c r="R10" s="3" t="s">
        <v>97</v>
      </c>
      <c r="T10" s="50" t="s">
        <v>176</v>
      </c>
    </row>
    <row r="11" spans="1:20" ht="36">
      <c r="A11" s="19" t="str">
        <f t="shared" si="0"/>
        <v>AcceptedIndicator</v>
      </c>
      <c r="B11" s="19" t="s">
        <v>98</v>
      </c>
      <c r="C11" s="47" t="s">
        <v>163</v>
      </c>
      <c r="E11" s="1" t="s">
        <v>99</v>
      </c>
      <c r="H11" s="1" t="s">
        <v>100</v>
      </c>
      <c r="I11" s="1" t="str">
        <f t="shared" si="1"/>
        <v>Accepted</v>
      </c>
      <c r="J11" s="1" t="s">
        <v>101</v>
      </c>
      <c r="L11" s="1" t="str">
        <f t="shared" si="2"/>
        <v>Indicator. Type</v>
      </c>
      <c r="P11" s="2" t="s">
        <v>102</v>
      </c>
      <c r="Q11" s="1" t="s">
        <v>103</v>
      </c>
      <c r="R11" s="3" t="s">
        <v>104</v>
      </c>
      <c r="T11" s="50" t="s">
        <v>177</v>
      </c>
    </row>
    <row r="12" spans="1:37" ht="25.5">
      <c r="A12" s="20" t="str">
        <f>SUBSTITUTE(SUBSTITUTE(CONCATENATE(IF(F12="Globally Unique","GU",F12),G12,IF(I12&lt;&gt;J12,I12,""),CONCATENATE(IF(J12="Identifier","ID",IF(J12="Text","",J12))))," ",""),"'","")</f>
        <v>OrderReference</v>
      </c>
      <c r="B12" s="20" t="s">
        <v>105</v>
      </c>
      <c r="C12" s="48" t="s">
        <v>164</v>
      </c>
      <c r="D12" s="21"/>
      <c r="E12" s="21" t="s">
        <v>106</v>
      </c>
      <c r="F12" s="21"/>
      <c r="G12" s="21"/>
      <c r="H12" s="21"/>
      <c r="I12" s="20" t="str">
        <f>N12</f>
        <v>Order Reference</v>
      </c>
      <c r="J12" s="20" t="str">
        <f>N12</f>
        <v>Order Reference</v>
      </c>
      <c r="K12" s="20"/>
      <c r="L12" s="21"/>
      <c r="M12" s="21"/>
      <c r="N12" s="22" t="s">
        <v>107</v>
      </c>
      <c r="O12" s="21"/>
      <c r="P12" s="23" t="s">
        <v>108</v>
      </c>
      <c r="Q12" s="21" t="s">
        <v>109</v>
      </c>
      <c r="R12" s="24" t="s">
        <v>110</v>
      </c>
      <c r="S12" s="24"/>
      <c r="T12" s="51" t="s">
        <v>178</v>
      </c>
      <c r="U12" s="25"/>
      <c r="V12" s="26"/>
      <c r="W12" s="21"/>
      <c r="X12" s="21"/>
      <c r="Y12" s="21"/>
      <c r="Z12" s="21"/>
      <c r="AA12" s="21"/>
      <c r="AB12" s="21"/>
      <c r="AC12" s="21"/>
      <c r="AD12" s="21"/>
      <c r="AE12" s="21"/>
      <c r="AF12" s="21"/>
      <c r="AG12" s="21"/>
      <c r="AH12" s="21"/>
      <c r="AI12" s="21"/>
      <c r="AJ12" s="21"/>
      <c r="AK12" s="21"/>
    </row>
    <row r="13" spans="1:37" ht="25.5">
      <c r="A13" s="20" t="str">
        <f>SUBSTITUTE(SUBSTITUTE(CONCATENATE(IF(F13="Globally Unique","GU",F13),G13,IF(I13&lt;&gt;J13,I13,""),CONCATENATE(IF(J13="Identifier","ID",IF(J13="Text","",J13))))," ",""),"'","")</f>
        <v>BuyerParty</v>
      </c>
      <c r="B13" s="20" t="s">
        <v>111</v>
      </c>
      <c r="C13" s="48" t="s">
        <v>165</v>
      </c>
      <c r="D13" s="21"/>
      <c r="E13" s="21" t="s">
        <v>112</v>
      </c>
      <c r="F13" s="21"/>
      <c r="G13" s="21"/>
      <c r="H13" s="21"/>
      <c r="I13" s="20" t="str">
        <f>N13</f>
        <v>Buyer Party</v>
      </c>
      <c r="J13" s="20" t="str">
        <f>N13</f>
        <v>Buyer Party</v>
      </c>
      <c r="K13" s="20"/>
      <c r="L13" s="21"/>
      <c r="M13" s="21"/>
      <c r="N13" s="22" t="s">
        <v>113</v>
      </c>
      <c r="O13" s="21"/>
      <c r="P13" s="26">
        <v>1</v>
      </c>
      <c r="Q13" s="21" t="s">
        <v>114</v>
      </c>
      <c r="R13" s="24" t="s">
        <v>115</v>
      </c>
      <c r="S13" s="24"/>
      <c r="T13" s="52" t="s">
        <v>179</v>
      </c>
      <c r="U13" s="25"/>
      <c r="V13" s="26"/>
      <c r="W13" s="21"/>
      <c r="X13" s="21"/>
      <c r="Y13" s="21"/>
      <c r="Z13" s="21"/>
      <c r="AA13" s="21"/>
      <c r="AB13" s="21"/>
      <c r="AC13" s="21"/>
      <c r="AD13" s="21"/>
      <c r="AE13" s="21"/>
      <c r="AF13" s="21"/>
      <c r="AG13" s="21"/>
      <c r="AH13" s="21"/>
      <c r="AI13" s="21"/>
      <c r="AJ13" s="21"/>
      <c r="AK13" s="21"/>
    </row>
    <row r="14" spans="1:37" ht="25.5">
      <c r="A14" s="20" t="str">
        <f>SUBSTITUTE(SUBSTITUTE(CONCATENATE(IF(F14="Globally Unique","GU",F14),G14,IF(I14&lt;&gt;J14,I14,""),CONCATENATE(IF(J14="Identifier","ID",IF(J14="Text","",J14))))," ",""),"'","")</f>
        <v>SellerParty</v>
      </c>
      <c r="B14" s="20" t="s">
        <v>116</v>
      </c>
      <c r="C14" s="48" t="s">
        <v>166</v>
      </c>
      <c r="D14" s="21"/>
      <c r="E14" s="21" t="s">
        <v>117</v>
      </c>
      <c r="F14" s="21"/>
      <c r="G14" s="21"/>
      <c r="H14" s="21"/>
      <c r="I14" s="20" t="str">
        <f>N14</f>
        <v>Seller Party</v>
      </c>
      <c r="J14" s="20" t="str">
        <f>N14</f>
        <v>Seller Party</v>
      </c>
      <c r="K14" s="20"/>
      <c r="L14" s="21"/>
      <c r="M14" s="21"/>
      <c r="N14" s="22" t="s">
        <v>118</v>
      </c>
      <c r="O14" s="21"/>
      <c r="P14" s="26">
        <v>1</v>
      </c>
      <c r="Q14" s="21" t="s">
        <v>119</v>
      </c>
      <c r="R14" s="24" t="s">
        <v>120</v>
      </c>
      <c r="S14" s="24"/>
      <c r="T14" s="52" t="s">
        <v>180</v>
      </c>
      <c r="U14" s="25"/>
      <c r="V14" s="26"/>
      <c r="W14" s="21"/>
      <c r="X14" s="21"/>
      <c r="Y14" s="21"/>
      <c r="Z14" s="21"/>
      <c r="AA14" s="21"/>
      <c r="AB14" s="21"/>
      <c r="AC14" s="21"/>
      <c r="AD14" s="21"/>
      <c r="AE14" s="21"/>
      <c r="AF14" s="21"/>
      <c r="AG14" s="21"/>
      <c r="AH14" s="21"/>
      <c r="AI14" s="21"/>
      <c r="AJ14" s="21"/>
      <c r="AK14" s="21"/>
    </row>
    <row r="15" spans="1:37" ht="12.75">
      <c r="A15" s="27"/>
      <c r="B15" s="27"/>
      <c r="C15" s="27"/>
      <c r="D15" s="27"/>
      <c r="E15" s="27"/>
      <c r="F15" s="27"/>
      <c r="G15" s="27"/>
      <c r="H15" s="27"/>
      <c r="I15" s="27"/>
      <c r="J15" s="27"/>
      <c r="K15" s="27"/>
      <c r="L15" s="27"/>
      <c r="M15" s="27"/>
      <c r="N15" s="27"/>
      <c r="O15" s="28"/>
      <c r="P15" s="29"/>
      <c r="Q15" s="28" t="s">
        <v>121</v>
      </c>
      <c r="R15" s="30"/>
      <c r="S15" s="30"/>
      <c r="T15" s="30"/>
      <c r="U15" s="31"/>
      <c r="V15" s="30"/>
      <c r="W15" s="27"/>
      <c r="X15" s="27"/>
      <c r="Y15" s="27"/>
      <c r="Z15" s="27"/>
      <c r="AA15" s="27"/>
      <c r="AB15" s="27"/>
      <c r="AC15" s="27"/>
      <c r="AD15" s="27"/>
      <c r="AE15" s="27"/>
      <c r="AF15" s="27"/>
      <c r="AG15" s="27"/>
      <c r="AH15" s="27"/>
      <c r="AI15" s="27"/>
      <c r="AJ15" s="27"/>
      <c r="AK15"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15"/>
  <sheetViews>
    <sheetView workbookViewId="0" topLeftCell="H1">
      <selection activeCell="I6" sqref="I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122</v>
      </c>
      <c r="B1" s="32" t="s">
        <v>123</v>
      </c>
      <c r="C1" s="32" t="s">
        <v>124</v>
      </c>
      <c r="D1" s="32" t="s">
        <v>125</v>
      </c>
      <c r="E1" s="32" t="s">
        <v>126</v>
      </c>
      <c r="F1" s="32" t="s">
        <v>127</v>
      </c>
      <c r="G1" s="32" t="s">
        <v>128</v>
      </c>
      <c r="H1" s="32" t="s">
        <v>129</v>
      </c>
      <c r="I1" s="32" t="s">
        <v>130</v>
      </c>
      <c r="J1" s="32" t="s">
        <v>131</v>
      </c>
      <c r="K1" s="32" t="s">
        <v>132</v>
      </c>
      <c r="L1" s="32" t="s">
        <v>133</v>
      </c>
      <c r="M1" s="32" t="s">
        <v>134</v>
      </c>
      <c r="N1" s="32" t="s">
        <v>135</v>
      </c>
      <c r="O1" s="32" t="s">
        <v>136</v>
      </c>
      <c r="P1" s="53" t="s">
        <v>137</v>
      </c>
      <c r="Q1" s="53"/>
      <c r="R1" s="54" t="s">
        <v>138</v>
      </c>
      <c r="S1" s="54"/>
      <c r="T1" s="54"/>
      <c r="U1" s="54"/>
      <c r="V1" s="54"/>
      <c r="W1" s="54"/>
      <c r="X1" s="54"/>
      <c r="Y1" s="54"/>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139</v>
      </c>
      <c r="B2" s="33">
        <v>508</v>
      </c>
      <c r="C2" s="33" t="str">
        <f>IF(OrderCancellation!B2&lt;&gt;"",OrderCancellation!B2,"")</f>
        <v>Order Cancellation. Details</v>
      </c>
      <c r="D2" s="33" t="str">
        <f>IF(OrderCancellation!Q2&lt;&gt;"",OrderCancellation!Q2,"")</f>
        <v>ABIE</v>
      </c>
      <c r="E2" s="34" t="str">
        <f>IF(OrderCancellation!R2&lt;&gt;"",OrderCancellation!R2,"")</f>
        <v>the document that advises either party of the cancellation of an Order</v>
      </c>
      <c r="F2" s="34"/>
      <c r="G2" s="35">
        <f>IF(OrderCancellation!D2&lt;&gt;"",OrderCancellation!D2,"")</f>
      </c>
      <c r="H2" s="35" t="str">
        <f>IF(OrderCancellation!E2&lt;&gt;"",OrderCancellation!E2,"")</f>
        <v>Order Cancellation</v>
      </c>
      <c r="I2" s="36">
        <f>IF(OrderCancellation!F2&lt;&gt;"",OrderCancellation!F2,"")</f>
      </c>
      <c r="J2" s="36">
        <f>IF(OrderCancellation!I2&lt;&gt;"",OrderCancellation!I2,"")</f>
      </c>
      <c r="K2" s="36">
        <f>IF(AND(OrderCancellation!L2&lt;&gt;"",OrderCancellation!Q2="BBIE"),OrderCancellation!L2,"")</f>
      </c>
      <c r="L2" s="36">
        <f>IF(AND(OrderCancellation!J2&lt;&gt;"",OrderCancellation!Q2="BBIE"),OrderCancellation!J2,"")</f>
      </c>
      <c r="M2" s="36">
        <f>IF(OrderCancellation!M2&lt;&gt;"",OrderCancellation!M2,"")</f>
      </c>
      <c r="N2" s="36">
        <f>IF(OrderCancellation!N2&lt;&gt;"",OrderCancellation!N2,"")</f>
      </c>
      <c r="O2" s="35">
        <f>IF(OrderCancellation!O2&lt;&gt;"",OrderCancellation!O2,"")</f>
      </c>
      <c r="P2" s="36">
        <f>IF(LEN(OrderCancellation!P2)=1,TEXT(OrderCancellation!P2,"#"),IF(MID(OrderCancellation!P2,2,2)="..",LEFT(OrderCancellation!P2,1),""))</f>
      </c>
      <c r="Q2" s="36">
        <f>IF(LEN(OrderCancellation!P2)=1,TEXT(OrderCancellation!P2,"#"),IF(MID(OrderCancellation!P2,2,2)="..",IF(RIGHT(OrderCancellation!P2,1)="n","unbounded",RIGHT(OrderCancellation!P2,1)),""))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140</v>
      </c>
      <c r="B3" s="37">
        <v>509</v>
      </c>
      <c r="C3" s="37" t="str">
        <f>IF(OrderCancellation!B3&lt;&gt;"",OrderCancellation!B3,"")</f>
        <v>Order Cancellation. Identifier</v>
      </c>
      <c r="D3" s="37" t="str">
        <f>IF(OrderCancellation!Q3&lt;&gt;"",OrderCancellation!Q3,"")</f>
        <v>BBIE</v>
      </c>
      <c r="E3" s="38" t="str">
        <f>IF(OrderCancellation!R3&lt;&gt;"",OrderCancellation!R3,"")</f>
        <v>the unique number given to the order cancellation by the sender or buyer.</v>
      </c>
      <c r="F3" s="38"/>
      <c r="G3" s="39">
        <f>IF(OrderCancellation!D3&lt;&gt;"",OrderCancellation!D3,"")</f>
      </c>
      <c r="H3" s="39" t="str">
        <f>IF(OrderCancellation!E3&lt;&gt;"",OrderCancellation!E3,"")</f>
        <v>Order Cancellation</v>
      </c>
      <c r="I3" s="39">
        <f>IF(OrderCancellation!F3&lt;&gt;"",OrderCancellation!F3,"")</f>
      </c>
      <c r="J3" s="39" t="str">
        <f>IF(OrderCancellation!I3&lt;&gt;"",OrderCancellation!I3,"")</f>
        <v>Identifier</v>
      </c>
      <c r="K3" s="39" t="str">
        <f>IF(AND(OrderCancellation!L3&lt;&gt;"",OrderCancellation!Q3="BBIE"),OrderCancellation!L3,"")</f>
        <v>Identifier. Type</v>
      </c>
      <c r="L3" s="39" t="str">
        <f>IF(AND(OrderCancellation!J3&lt;&gt;"",OrderCancellation!Q3="BBIE"),OrderCancellation!J3,"")</f>
        <v>Identifier</v>
      </c>
      <c r="M3" s="40">
        <f>IF(OrderCancellation!M3&lt;&gt;"",OrderCancellation!M3,"")</f>
      </c>
      <c r="N3" s="40">
        <f>IF(OrderCancellation!N3&lt;&gt;"",OrderCancellation!N3,"")</f>
      </c>
      <c r="O3" s="39">
        <f>IF(OrderCancellation!O3&lt;&gt;"",OrderCancellation!O3,"")</f>
      </c>
      <c r="P3" s="39" t="str">
        <f>IF(LEN(OrderCancellation!P3)=1,TEXT(OrderCancellation!P3,"#"),IF(MID(OrderCancellation!P3,2,2)="..",LEFT(OrderCancellation!P3,1),""))</f>
        <v>1</v>
      </c>
      <c r="Q3" s="39" t="str">
        <f>IF(LEN(OrderCancellation!P3)=1,TEXT(OrderCancellation!P3,"#"),IF(MID(OrderCancellation!P3,2,2)="..",IF(RIGHT(OrderCancellation!P3,1)="n","unbounded",RIGHT(OrderCancellation!P3,1)),""))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141</v>
      </c>
      <c r="B4" s="37">
        <v>510</v>
      </c>
      <c r="C4" s="37" t="str">
        <f>IF(OrderCancellation!B4&lt;&gt;"",OrderCancellation!B4,"")</f>
        <v>Order Cancellation. Copy. Indicator</v>
      </c>
      <c r="D4" s="37" t="str">
        <f>IF(OrderCancellation!Q4&lt;&gt;"",OrderCancellation!Q4,"")</f>
        <v>BBIE</v>
      </c>
      <c r="E4" s="38" t="str">
        <f>IF(OrderCancellation!R4&lt;&gt;"",OrderCancellation!R4,"")</f>
        <v>Indicates whether a document is a copy (true) or not (false)</v>
      </c>
      <c r="F4" s="38"/>
      <c r="G4" s="39">
        <f>IF(OrderCancellation!D4&lt;&gt;"",OrderCancellation!D4,"")</f>
      </c>
      <c r="H4" s="39" t="str">
        <f>IF(OrderCancellation!E4&lt;&gt;"",OrderCancellation!E4,"")</f>
        <v>Order Cancellation</v>
      </c>
      <c r="I4" s="39">
        <f>IF(OrderCancellation!F4&lt;&gt;"",OrderCancellation!F4,"")</f>
      </c>
      <c r="J4" s="39" t="str">
        <f>IF(OrderCancellation!I4&lt;&gt;"",OrderCancellation!I4,"")</f>
        <v>Copy</v>
      </c>
      <c r="K4" s="39" t="str">
        <f>IF(AND(OrderCancellation!L4&lt;&gt;"",OrderCancellation!Q4="BBIE"),OrderCancellation!L4,"")</f>
        <v>Indicator. Type</v>
      </c>
      <c r="L4" s="39" t="str">
        <f>IF(AND(OrderCancellation!J4&lt;&gt;"",OrderCancellation!Q4="BBIE"),OrderCancellation!J4,"")</f>
        <v>Indicator</v>
      </c>
      <c r="M4" s="40">
        <f>IF(OrderCancellation!M4&lt;&gt;"",OrderCancellation!M4,"")</f>
      </c>
      <c r="N4" s="40">
        <f>IF(OrderCancellation!N4&lt;&gt;"",OrderCancellation!N4,"")</f>
      </c>
      <c r="O4" s="39">
        <f>IF(OrderCancellation!O4&lt;&gt;"",OrderCancellation!O4,"")</f>
      </c>
      <c r="P4" s="39" t="str">
        <f>IF(LEN(OrderCancellation!P4)=1,TEXT(OrderCancellation!P4,"#"),IF(MID(OrderCancellation!P4,2,2)="..",LEFT(OrderCancellation!P4,1),""))</f>
        <v>0</v>
      </c>
      <c r="Q4" s="39" t="str">
        <f>IF(LEN(OrderCancellation!P4)=1,TEXT(OrderCancellation!P4,"#"),IF(MID(OrderCancellation!P4,2,2)="..",IF(RIGHT(OrderCancellation!P4,1)="n","unbounded",RIGHT(OrderCancellation!P4,1)),""))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142</v>
      </c>
      <c r="B5" s="37">
        <v>511</v>
      </c>
      <c r="C5" s="37" t="str">
        <f>IF(OrderCancellation!B5&lt;&gt;"",OrderCancellation!B5,"")</f>
        <v>Order Cancellation. Globally Unique_ Identifier. Identifier</v>
      </c>
      <c r="D5" s="37" t="str">
        <f>IF(OrderCancellation!Q5&lt;&gt;"",OrderCancellation!Q5,"")</f>
        <v>BBIE</v>
      </c>
      <c r="E5" s="38" t="str">
        <f>IF(OrderCancellation!R5&lt;&gt;"",OrderCancellation!R5,"")</f>
        <v>a computer generated unique identifier for the document, which is guaranteed to be unique</v>
      </c>
      <c r="F5" s="38"/>
      <c r="G5" s="39">
        <f>IF(OrderCancellation!D5&lt;&gt;"",OrderCancellation!D5,"")</f>
      </c>
      <c r="H5" s="39" t="str">
        <f>IF(OrderCancellation!E5&lt;&gt;"",OrderCancellation!E5,"")</f>
        <v>Order Cancellation</v>
      </c>
      <c r="I5" s="39" t="str">
        <f>IF(OrderCancellation!F5&lt;&gt;"",OrderCancellation!F5,"")</f>
        <v>Globally Unique</v>
      </c>
      <c r="J5" s="39" t="str">
        <f>IF(OrderCancellation!I5&lt;&gt;"",OrderCancellation!I5,"")</f>
        <v>Identifier</v>
      </c>
      <c r="K5" s="39" t="str">
        <f>IF(AND(OrderCancellation!L5&lt;&gt;"",OrderCancellation!Q5="BBIE"),OrderCancellation!L5,"")</f>
        <v>Identifier. Type</v>
      </c>
      <c r="L5" s="39" t="str">
        <f>IF(AND(OrderCancellation!J5&lt;&gt;"",OrderCancellation!Q5="BBIE"),OrderCancellation!J5,"")</f>
        <v>Identifier</v>
      </c>
      <c r="M5" s="40">
        <f>IF(OrderCancellation!M5&lt;&gt;"",OrderCancellation!M5,"")</f>
      </c>
      <c r="N5" s="40">
        <f>IF(OrderCancellation!N5&lt;&gt;"",OrderCancellation!N5,"")</f>
      </c>
      <c r="O5" s="39">
        <f>IF(OrderCancellation!O5&lt;&gt;"",OrderCancellation!O5,"")</f>
      </c>
      <c r="P5" s="39" t="str">
        <f>IF(LEN(OrderCancellation!P5)=1,TEXT(OrderCancellation!P5,"#"),IF(MID(OrderCancellation!P5,2,2)="..",LEFT(OrderCancellation!P5,1),""))</f>
        <v>0</v>
      </c>
      <c r="Q5" s="39" t="str">
        <f>IF(LEN(OrderCancellation!P5)=1,TEXT(OrderCancellation!P5,"#"),IF(MID(OrderCancellation!P5,2,2)="..",IF(RIGHT(OrderCancellation!P5,1)="n","unbounded",RIGHT(OrderCancellation!P5,1)),""))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143</v>
      </c>
      <c r="B6" s="37">
        <v>512</v>
      </c>
      <c r="C6" s="37" t="str">
        <f>IF(OrderCancellation!B6&lt;&gt;"",OrderCancellation!B6,"")</f>
        <v>Order Cancellation. Issue Date Time. Date Time</v>
      </c>
      <c r="D6" s="37" t="str">
        <f>IF(OrderCancellation!Q6&lt;&gt;"",OrderCancellation!Q6,"")</f>
        <v>BBIE</v>
      </c>
      <c r="E6" s="38" t="str">
        <f>IF(OrderCancellation!R6&lt;&gt;"",OrderCancellation!R6,"")</f>
        <v>a date (and potentially time) stamp denoting when the order cancellation was issued.</v>
      </c>
      <c r="F6" s="38"/>
      <c r="G6" s="39">
        <f>IF(OrderCancellation!D6&lt;&gt;"",OrderCancellation!D6,"")</f>
      </c>
      <c r="H6" s="39" t="str">
        <f>IF(OrderCancellation!E6&lt;&gt;"",OrderCancellation!E6,"")</f>
        <v>Order Cancellation</v>
      </c>
      <c r="I6" s="39">
        <f>IF(OrderCancellation!F6&lt;&gt;"",OrderCancellation!F6,"")</f>
      </c>
      <c r="J6" s="39" t="str">
        <f>IF(OrderCancellation!I6&lt;&gt;"",OrderCancellation!I6,"")</f>
        <v>Issue Date Time</v>
      </c>
      <c r="K6" s="39" t="str">
        <f>IF(AND(OrderCancellation!L6&lt;&gt;"",OrderCancellation!Q6="BBIE"),OrderCancellation!L6,"")</f>
        <v>Date Time. Type</v>
      </c>
      <c r="L6" s="39" t="str">
        <f>IF(AND(OrderCancellation!J6&lt;&gt;"",OrderCancellation!Q6="BBIE"),OrderCancellation!J6,"")</f>
        <v>Date Time</v>
      </c>
      <c r="M6" s="40">
        <f>IF(OrderCancellation!M6&lt;&gt;"",OrderCancellation!M6,"")</f>
      </c>
      <c r="N6" s="40">
        <f>IF(OrderCancellation!N6&lt;&gt;"",OrderCancellation!N6,"")</f>
      </c>
      <c r="O6" s="39">
        <f>IF(OrderCancellation!O6&lt;&gt;"",OrderCancellation!O6,"")</f>
      </c>
      <c r="P6" s="39" t="str">
        <f>IF(LEN(OrderCancellation!P6)=1,TEXT(OrderCancellation!P6,"#"),IF(MID(OrderCancellation!P6,2,2)="..",LEFT(OrderCancellation!P6,1),""))</f>
        <v>1</v>
      </c>
      <c r="Q6" s="39" t="str">
        <f>IF(LEN(OrderCancellation!P6)=1,TEXT(OrderCancellation!P6,"#"),IF(MID(OrderCancellation!P6,2,2)="..",IF(RIGHT(OrderCancellation!P6,1)="n","unbounded",RIGHT(OrderCancellation!P6,1)),""))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144</v>
      </c>
      <c r="B7" s="37">
        <v>513</v>
      </c>
      <c r="C7" s="37" t="str">
        <f>IF(OrderCancellation!B7&lt;&gt;"",OrderCancellation!B7,"")</f>
        <v>Order Cancellation. Document Status. Code</v>
      </c>
      <c r="D7" s="37" t="str">
        <f>IF(OrderCancellation!Q7&lt;&gt;"",OrderCancellation!Q7,"")</f>
        <v>BBIE</v>
      </c>
      <c r="E7" s="38" t="str">
        <f>IF(OrderCancellation!R7&lt;&gt;"",OrderCancellation!R7,"")</f>
        <v>Identifies the status of the document with regard to its original state.</v>
      </c>
      <c r="F7" s="38"/>
      <c r="G7" s="39">
        <f>IF(OrderCancellation!D7&lt;&gt;"",OrderCancellation!D7,"")</f>
      </c>
      <c r="H7" s="39" t="str">
        <f>IF(OrderCancellation!E7&lt;&gt;"",OrderCancellation!E7,"")</f>
        <v>Order Cancellation</v>
      </c>
      <c r="I7" s="39">
        <f>IF(OrderCancellation!F7&lt;&gt;"",OrderCancellation!F7,"")</f>
      </c>
      <c r="J7" s="39" t="str">
        <f>IF(OrderCancellation!I7&lt;&gt;"",OrderCancellation!I7,"")</f>
        <v>Document Status</v>
      </c>
      <c r="K7" s="39" t="str">
        <f>IF(AND(OrderCancellation!L7&lt;&gt;"",OrderCancellation!Q7="BBIE"),OrderCancellation!L7,"")</f>
        <v>Document Status_ Code. Type</v>
      </c>
      <c r="L7" s="39" t="str">
        <f>IF(AND(OrderCancellation!J7&lt;&gt;"",OrderCancellation!Q7="BBIE"),OrderCancellation!J7,"")</f>
        <v>Code</v>
      </c>
      <c r="M7" s="40">
        <f>IF(OrderCancellation!M7&lt;&gt;"",OrderCancellation!M7,"")</f>
      </c>
      <c r="N7" s="40">
        <f>IF(OrderCancellation!N7&lt;&gt;"",OrderCancellation!N7,"")</f>
      </c>
      <c r="O7" s="39">
        <f>IF(OrderCancellation!O7&lt;&gt;"",OrderCancellation!O7,"")</f>
      </c>
      <c r="P7" s="39" t="str">
        <f>IF(LEN(OrderCancellation!P7)=1,TEXT(OrderCancellation!P7,"#"),IF(MID(OrderCancellation!P7,2,2)="..",LEFT(OrderCancellation!P7,1),""))</f>
        <v>0</v>
      </c>
      <c r="Q7" s="39" t="str">
        <f>IF(LEN(OrderCancellation!P7)=1,TEXT(OrderCancellation!P7,"#"),IF(MID(OrderCancellation!P7,2,2)="..",IF(RIGHT(OrderCancellation!P7,1)="n","unbounded",RIGHT(OrderCancellation!P7,1)),""))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145</v>
      </c>
      <c r="B8" s="37">
        <v>514</v>
      </c>
      <c r="C8" s="37" t="str">
        <f>IF(OrderCancellation!B8&lt;&gt;"",OrderCancellation!B8,"")</f>
        <v>Order Cancellation. Note. Text</v>
      </c>
      <c r="D8" s="37" t="str">
        <f>IF(OrderCancellation!Q8&lt;&gt;"",OrderCancellation!Q8,"")</f>
        <v>BBIE</v>
      </c>
      <c r="E8" s="38" t="str">
        <f>IF(OrderCancellation!R8&lt;&gt;"",OrderCancellation!R8,"")</f>
        <v>a note containing any other relevant information</v>
      </c>
      <c r="F8" s="38"/>
      <c r="G8" s="39">
        <f>IF(OrderCancellation!D8&lt;&gt;"",OrderCancellation!D8,"")</f>
      </c>
      <c r="H8" s="39" t="str">
        <f>IF(OrderCancellation!E8&lt;&gt;"",OrderCancellation!E8,"")</f>
        <v>Order Cancellation</v>
      </c>
      <c r="I8" s="39">
        <f>IF(OrderCancellation!F8&lt;&gt;"",OrderCancellation!F8,"")</f>
      </c>
      <c r="J8" s="39" t="str">
        <f>IF(OrderCancellation!I8&lt;&gt;"",OrderCancellation!I8,"")</f>
        <v>Note</v>
      </c>
      <c r="K8" s="39" t="str">
        <f>IF(AND(OrderCancellation!L8&lt;&gt;"",OrderCancellation!Q8="BBIE"),OrderCancellation!L8,"")</f>
        <v>Text. Type</v>
      </c>
      <c r="L8" s="39" t="str">
        <f>IF(AND(OrderCancellation!J8&lt;&gt;"",OrderCancellation!Q8="BBIE"),OrderCancellation!J8,"")</f>
        <v>Text</v>
      </c>
      <c r="M8" s="40">
        <f>IF(OrderCancellation!M8&lt;&gt;"",OrderCancellation!M8,"")</f>
      </c>
      <c r="N8" s="40">
        <f>IF(OrderCancellation!N8&lt;&gt;"",OrderCancellation!N8,"")</f>
      </c>
      <c r="O8" s="39">
        <f>IF(OrderCancellation!O8&lt;&gt;"",OrderCancellation!O8,"")</f>
      </c>
      <c r="P8" s="39" t="str">
        <f>IF(LEN(OrderCancellation!P8)=1,TEXT(OrderCancellation!P8,"#"),IF(MID(OrderCancellation!P8,2,2)="..",LEFT(OrderCancellation!P8,1),""))</f>
        <v>0</v>
      </c>
      <c r="Q8" s="39" t="str">
        <f>IF(LEN(OrderCancellation!P8)=1,TEXT(OrderCancellation!P8,"#"),IF(MID(OrderCancellation!P8,2,2)="..",IF(RIGHT(OrderCancellation!P8,1)="n","unbounded",RIGHT(OrderCancellation!P8,1)),""))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146</v>
      </c>
      <c r="B9" s="37">
        <v>515</v>
      </c>
      <c r="C9" s="37" t="str">
        <f>IF(OrderCancellation!B9&lt;&gt;"",OrderCancellation!B9,"")</f>
        <v>Order Cancellation. Cancellation Note. Text</v>
      </c>
      <c r="D9" s="37" t="str">
        <f>IF(OrderCancellation!Q9&lt;&gt;"",OrderCancellation!Q9,"")</f>
        <v>BBIE</v>
      </c>
      <c r="E9" s="38" t="str">
        <f>IF(OrderCancellation!R9&lt;&gt;"",OrderCancellation!R9,"")</f>
        <v>the reason for cancellation of the referenced order.</v>
      </c>
      <c r="F9" s="38"/>
      <c r="G9" s="39">
        <f>IF(OrderCancellation!D9&lt;&gt;"",OrderCancellation!D9,"")</f>
      </c>
      <c r="H9" s="39" t="str">
        <f>IF(OrderCancellation!E9&lt;&gt;"",OrderCancellation!E9,"")</f>
        <v>Order Cancellation</v>
      </c>
      <c r="I9" s="39">
        <f>IF(OrderCancellation!F9&lt;&gt;"",OrderCancellation!F9,"")</f>
      </c>
      <c r="J9" s="39" t="str">
        <f>IF(OrderCancellation!I9&lt;&gt;"",OrderCancellation!I9,"")</f>
        <v>Cancellation Note</v>
      </c>
      <c r="K9" s="39" t="str">
        <f>IF(AND(OrderCancellation!L9&lt;&gt;"",OrderCancellation!Q9="BBIE"),OrderCancellation!L9,"")</f>
        <v>Text. Type</v>
      </c>
      <c r="L9" s="39" t="str">
        <f>IF(AND(OrderCancellation!J9&lt;&gt;"",OrderCancellation!Q9="BBIE"),OrderCancellation!J9,"")</f>
        <v>Text</v>
      </c>
      <c r="M9" s="40">
        <f>IF(OrderCancellation!M9&lt;&gt;"",OrderCancellation!M9,"")</f>
      </c>
      <c r="N9" s="40">
        <f>IF(OrderCancellation!N9&lt;&gt;"",OrderCancellation!N9,"")</f>
      </c>
      <c r="O9" s="39">
        <f>IF(OrderCancellation!O9&lt;&gt;"",OrderCancellation!O9,"")</f>
      </c>
      <c r="P9" s="39" t="str">
        <f>IF(LEN(OrderCancellation!P9)=1,TEXT(OrderCancellation!P9,"#"),IF(MID(OrderCancellation!P9,2,2)="..",LEFT(OrderCancellation!P9,1),""))</f>
        <v>1</v>
      </c>
      <c r="Q9" s="39" t="str">
        <f>IF(LEN(OrderCancellation!P9)=1,TEXT(OrderCancellation!P9,"#"),IF(MID(OrderCancellation!P9,2,2)="..",IF(RIGHT(OrderCancellation!P9,1)="n","unbounded",RIGHT(OrderCancellation!P9,1)),""))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147</v>
      </c>
      <c r="B10" s="37">
        <v>516</v>
      </c>
      <c r="C10" s="37" t="str">
        <f>IF(OrderCancellation!B10&lt;&gt;"",OrderCancellation!B10,"")</f>
        <v>Order Cancellation. Response Required. Indicator</v>
      </c>
      <c r="D10" s="37" t="str">
        <f>IF(OrderCancellation!Q10&lt;&gt;"",OrderCancellation!Q10,"")</f>
        <v>BBIE</v>
      </c>
      <c r="E10" s="38" t="str">
        <f>IF(OrderCancellation!R10&lt;&gt;"",OrderCancellation!R10,"")</f>
        <v>indicates whether the sender of the cancellation requires a response to this message by its return (true) or not (false).</v>
      </c>
      <c r="F10" s="38"/>
      <c r="G10" s="39">
        <f>IF(OrderCancellation!D10&lt;&gt;"",OrderCancellation!D10,"")</f>
      </c>
      <c r="H10" s="39" t="str">
        <f>IF(OrderCancellation!E10&lt;&gt;"",OrderCancellation!E10,"")</f>
        <v>Order Cancellation</v>
      </c>
      <c r="I10" s="39">
        <f>IF(OrderCancellation!F10&lt;&gt;"",OrderCancellation!F10,"")</f>
      </c>
      <c r="J10" s="39" t="str">
        <f>IF(OrderCancellation!I10&lt;&gt;"",OrderCancellation!I10,"")</f>
        <v>Response Required</v>
      </c>
      <c r="K10" s="39" t="str">
        <f>IF(AND(OrderCancellation!L10&lt;&gt;"",OrderCancellation!Q10="BBIE"),OrderCancellation!L10,"")</f>
        <v>Indicator. Type</v>
      </c>
      <c r="L10" s="39" t="str">
        <f>IF(AND(OrderCancellation!J10&lt;&gt;"",OrderCancellation!Q10="BBIE"),OrderCancellation!J10,"")</f>
        <v>Indicator</v>
      </c>
      <c r="M10" s="40">
        <f>IF(OrderCancellation!M10&lt;&gt;"",OrderCancellation!M10,"")</f>
      </c>
      <c r="N10" s="40">
        <f>IF(OrderCancellation!N10&lt;&gt;"",OrderCancellation!N10,"")</f>
      </c>
      <c r="O10" s="39">
        <f>IF(OrderCancellation!O10&lt;&gt;"",OrderCancellation!O10,"")</f>
      </c>
      <c r="P10" s="39" t="str">
        <f>IF(LEN(OrderCancellation!P10)=1,TEXT(OrderCancellation!P10,"#"),IF(MID(OrderCancellation!P10,2,2)="..",LEFT(OrderCancellation!P10,1),""))</f>
        <v>0</v>
      </c>
      <c r="Q10" s="39" t="str">
        <f>IF(LEN(OrderCancellation!P10)=1,TEXT(OrderCancellation!P10,"#"),IF(MID(OrderCancellation!P10,2,2)="..",IF(RIGHT(OrderCancellation!P10,1)="n","unbounded",RIGHT(OrderCancellation!P10,1)),""))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148</v>
      </c>
      <c r="B11" s="37">
        <v>517</v>
      </c>
      <c r="C11" s="37" t="str">
        <f>IF(OrderCancellation!B11&lt;&gt;"",OrderCancellation!B11,"")</f>
        <v>Order Cancellation. Accepted. Indicator</v>
      </c>
      <c r="D11" s="37" t="str">
        <f>IF(OrderCancellation!Q11&lt;&gt;"",OrderCancellation!Q11,"")</f>
        <v>BBIE</v>
      </c>
      <c r="E11" s="38" t="str">
        <f>IF(OrderCancellation!R11&lt;&gt;"",OrderCancellation!R11,"")</f>
        <v>indicates whether the order cancellation was accepted (if the message is responded to)(true) or not (false)</v>
      </c>
      <c r="F11" s="38"/>
      <c r="G11" s="39">
        <f>IF(OrderCancellation!D11&lt;&gt;"",OrderCancellation!D11,"")</f>
      </c>
      <c r="H11" s="39" t="str">
        <f>IF(OrderCancellation!E11&lt;&gt;"",OrderCancellation!E11,"")</f>
        <v>Order Cancellation</v>
      </c>
      <c r="I11" s="39">
        <f>IF(OrderCancellation!F11&lt;&gt;"",OrderCancellation!F11,"")</f>
      </c>
      <c r="J11" s="39" t="str">
        <f>IF(OrderCancellation!I11&lt;&gt;"",OrderCancellation!I11,"")</f>
        <v>Accepted</v>
      </c>
      <c r="K11" s="39" t="str">
        <f>IF(AND(OrderCancellation!L11&lt;&gt;"",OrderCancellation!Q11="BBIE"),OrderCancellation!L11,"")</f>
        <v>Indicator. Type</v>
      </c>
      <c r="L11" s="39" t="str">
        <f>IF(AND(OrderCancellation!J11&lt;&gt;"",OrderCancellation!Q11="BBIE"),OrderCancellation!J11,"")</f>
        <v>Indicator</v>
      </c>
      <c r="M11" s="40">
        <f>IF(OrderCancellation!M11&lt;&gt;"",OrderCancellation!M11,"")</f>
      </c>
      <c r="N11" s="40">
        <f>IF(OrderCancellation!N11&lt;&gt;"",OrderCancellation!N11,"")</f>
      </c>
      <c r="O11" s="39">
        <f>IF(OrderCancellation!O11&lt;&gt;"",OrderCancellation!O11,"")</f>
      </c>
      <c r="P11" s="39" t="str">
        <f>IF(LEN(OrderCancellation!P11)=1,TEXT(OrderCancellation!P11,"#"),IF(MID(OrderCancellation!P11,2,2)="..",LEFT(OrderCancellation!P11,1),""))</f>
        <v>0</v>
      </c>
      <c r="Q11" s="39" t="str">
        <f>IF(LEN(OrderCancellation!P11)=1,TEXT(OrderCancellation!P11,"#"),IF(MID(OrderCancellation!P11,2,2)="..",IF(RIGHT(OrderCancellation!P11,1)="n","unbounded",RIGHT(OrderCancellation!P11,1)),""))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149</v>
      </c>
      <c r="B12" s="41">
        <v>518</v>
      </c>
      <c r="C12" s="41" t="str">
        <f>IF(OrderCancellation!B12&lt;&gt;"",OrderCancellation!B12,"")</f>
        <v>Order Cancellation. Order Reference</v>
      </c>
      <c r="D12" s="41" t="str">
        <f>IF(OrderCancellation!Q12&lt;&gt;"",OrderCancellation!Q12,"")</f>
        <v>ASBIE</v>
      </c>
      <c r="E12" s="42" t="str">
        <f>IF(OrderCancellation!R12&lt;&gt;"",OrderCancellation!R12,"")</f>
        <v>Identifies one or more Orders to be cancelled</v>
      </c>
      <c r="F12" s="42"/>
      <c r="G12" s="43">
        <f>IF(OrderCancellation!D12&lt;&gt;"",OrderCancellation!D12,"")</f>
      </c>
      <c r="H12" s="43" t="str">
        <f>IF(OrderCancellation!E12&lt;&gt;"",OrderCancellation!E12,"")</f>
        <v>Order Cancellation</v>
      </c>
      <c r="I12" s="43">
        <f>IF(OrderCancellation!F12&lt;&gt;"",OrderCancellation!F12,"")</f>
      </c>
      <c r="J12" s="43" t="str">
        <f>IF(OrderCancellation!I12&lt;&gt;"",OrderCancellation!I12,"")</f>
        <v>Order Reference</v>
      </c>
      <c r="K12" s="44">
        <f>IF(AND(OrderCancellation!L12&lt;&gt;"",OrderCancellation!Q12="BBIE"),OrderCancellation!L12,"")</f>
      </c>
      <c r="L12" s="44">
        <f>IF(AND(OrderCancellation!J12&lt;&gt;"",OrderCancellation!Q12="BBIE"),OrderCancellation!J12,"")</f>
      </c>
      <c r="M12" s="43">
        <f>IF(OrderCancellation!M12&lt;&gt;"",OrderCancellation!M12,"")</f>
      </c>
      <c r="N12" s="43" t="str">
        <f>IF(OrderCancellation!N12&lt;&gt;"",OrderCancellation!N12,"")</f>
        <v>Order Reference</v>
      </c>
      <c r="O12" s="43">
        <f>IF(OrderCancellation!O12&lt;&gt;"",OrderCancellation!O12,"")</f>
      </c>
      <c r="P12" s="43" t="str">
        <f>IF(LEN(OrderCancellation!P12)=1,TEXT(OrderCancellation!P12,"#"),IF(MID(OrderCancellation!P12,2,2)="..",LEFT(OrderCancellation!P12,1),""))</f>
        <v>1</v>
      </c>
      <c r="Q12" s="43" t="str">
        <f>IF(LEN(OrderCancellation!P12)=1,TEXT(OrderCancellation!P12,"#"),IF(MID(OrderCancellation!P12,2,2)="..",IF(RIGHT(OrderCancellation!P12,1)="n","unbounded",RIGHT(OrderCancellation!P12,1)),""))</f>
        <v>unbounded</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150</v>
      </c>
      <c r="B13" s="41">
        <v>519</v>
      </c>
      <c r="C13" s="41" t="str">
        <f>IF(OrderCancellation!B13&lt;&gt;"",OrderCancellation!B13,"")</f>
        <v>Order Cancellation. Buyer Party</v>
      </c>
      <c r="D13" s="41" t="str">
        <f>IF(OrderCancellation!Q13&lt;&gt;"",OrderCancellation!Q13,"")</f>
        <v>ASBIE</v>
      </c>
      <c r="E13" s="42" t="str">
        <f>IF(OrderCancellation!R13&lt;&gt;"",OrderCancellation!R13,"")</f>
        <v>associates the Order with information about the buyer involved in the transaction.</v>
      </c>
      <c r="F13" s="42"/>
      <c r="G13" s="43">
        <f>IF(OrderCancellation!D13&lt;&gt;"",OrderCancellation!D13,"")</f>
      </c>
      <c r="H13" s="43" t="str">
        <f>IF(OrderCancellation!E13&lt;&gt;"",OrderCancellation!E13,"")</f>
        <v>Order Cancellation</v>
      </c>
      <c r="I13" s="43">
        <f>IF(OrderCancellation!F13&lt;&gt;"",OrderCancellation!F13,"")</f>
      </c>
      <c r="J13" s="43" t="str">
        <f>IF(OrderCancellation!I13&lt;&gt;"",OrderCancellation!I13,"")</f>
        <v>Buyer Party</v>
      </c>
      <c r="K13" s="44">
        <f>IF(AND(OrderCancellation!L13&lt;&gt;"",OrderCancellation!Q13="BBIE"),OrderCancellation!L13,"")</f>
      </c>
      <c r="L13" s="44">
        <f>IF(AND(OrderCancellation!J13&lt;&gt;"",OrderCancellation!Q13="BBIE"),OrderCancellation!J13,"")</f>
      </c>
      <c r="M13" s="43">
        <f>IF(OrderCancellation!M13&lt;&gt;"",OrderCancellation!M13,"")</f>
      </c>
      <c r="N13" s="43" t="str">
        <f>IF(OrderCancellation!N13&lt;&gt;"",OrderCancellation!N13,"")</f>
        <v>Buyer Party</v>
      </c>
      <c r="O13" s="43">
        <f>IF(OrderCancellation!O13&lt;&gt;"",OrderCancellation!O13,"")</f>
      </c>
      <c r="P13" s="43" t="str">
        <f>IF(LEN(OrderCancellation!P13)=1,TEXT(OrderCancellation!P13,"#"),IF(MID(OrderCancellation!P13,2,2)="..",LEFT(OrderCancellation!P13,1),""))</f>
        <v>1</v>
      </c>
      <c r="Q13" s="43" t="str">
        <f>IF(LEN(OrderCancellation!P13)=1,TEXT(OrderCancellation!P13,"#"),IF(MID(OrderCancellation!P13,2,2)="..",IF(RIGHT(OrderCancellation!P13,1)="n","unbounded",RIGHT(OrderCancellation!P13,1)),""))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12.75">
      <c r="A14" s="41" t="s">
        <v>151</v>
      </c>
      <c r="B14" s="41">
        <v>520</v>
      </c>
      <c r="C14" s="41" t="str">
        <f>IF(OrderCancellation!B14&lt;&gt;"",OrderCancellation!B14,"")</f>
        <v>Order Cancellation. Seller Party</v>
      </c>
      <c r="D14" s="41" t="str">
        <f>IF(OrderCancellation!Q14&lt;&gt;"",OrderCancellation!Q14,"")</f>
        <v>ASBIE</v>
      </c>
      <c r="E14" s="42" t="str">
        <f>IF(OrderCancellation!R14&lt;&gt;"",OrderCancellation!R14,"")</f>
        <v>associates the Order with information about the seller involved in the transaction.</v>
      </c>
      <c r="F14" s="42"/>
      <c r="G14" s="43">
        <f>IF(OrderCancellation!D14&lt;&gt;"",OrderCancellation!D14,"")</f>
      </c>
      <c r="H14" s="43" t="str">
        <f>IF(OrderCancellation!E14&lt;&gt;"",OrderCancellation!E14,"")</f>
        <v>Order Cancellation</v>
      </c>
      <c r="I14" s="43">
        <f>IF(OrderCancellation!F14&lt;&gt;"",OrderCancellation!F14,"")</f>
      </c>
      <c r="J14" s="43" t="str">
        <f>IF(OrderCancellation!I14&lt;&gt;"",OrderCancellation!I14,"")</f>
        <v>Seller Party</v>
      </c>
      <c r="K14" s="44">
        <f>IF(AND(OrderCancellation!L14&lt;&gt;"",OrderCancellation!Q14="BBIE"),OrderCancellation!L14,"")</f>
      </c>
      <c r="L14" s="44">
        <f>IF(AND(OrderCancellation!J14&lt;&gt;"",OrderCancellation!Q14="BBIE"),OrderCancellation!J14,"")</f>
      </c>
      <c r="M14" s="43">
        <f>IF(OrderCancellation!M14&lt;&gt;"",OrderCancellation!M14,"")</f>
      </c>
      <c r="N14" s="43" t="str">
        <f>IF(OrderCancellation!N14&lt;&gt;"",OrderCancellation!N14,"")</f>
        <v>Seller Party</v>
      </c>
      <c r="O14" s="43">
        <f>IF(OrderCancellation!O14&lt;&gt;"",OrderCancellation!O14,"")</f>
      </c>
      <c r="P14" s="43" t="str">
        <f>IF(LEN(OrderCancellation!P14)=1,TEXT(OrderCancellation!P14,"#"),IF(MID(OrderCancellation!P14,2,2)="..",LEFT(OrderCancellation!P14,1),""))</f>
        <v>1</v>
      </c>
      <c r="Q14" s="43" t="str">
        <f>IF(LEN(OrderCancellation!P14)=1,TEXT(OrderCancellation!P14,"#"),IF(MID(OrderCancellation!P14,2,2)="..",IF(RIGHT(OrderCancellation!P14,1)="n","unbounded",RIGHT(OrderCancellation!P14,1)),""))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ht="12.75">
      <c r="D15" s="1" t="s">
        <v>152</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EIS_LAB</cp:lastModifiedBy>
  <cp:lastPrinted>2002-03-13T09:30:23Z</cp:lastPrinted>
  <dcterms:created xsi:type="dcterms:W3CDTF">2001-08-30T08:59:20Z</dcterms:created>
  <dcterms:modified xsi:type="dcterms:W3CDTF">2004-09-12T14:07:19Z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1605859220</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