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440" windowHeight="10360" activeTab="0"/>
  </bookViews>
  <sheets>
    <sheet name="CommonLibrary" sheetId="1" r:id="rId1"/>
  </sheets>
  <definedNames>
    <definedName name="_xlnm.Print_Area" localSheetId="0">'CommonLibrary'!$A$1:$AF$41</definedName>
    <definedName name="_xlnm.Print_Titles" localSheetId="0">'CommonLibrary'!$1:$1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 ref="R1" authorId="0">
      <text>
        <r>
          <rPr>
            <sz val="10"/>
            <rFont val="Arial"/>
            <family val="2"/>
          </rPr>
          <t>Definition
This is the unique semantic business meaning of the Business Information Entity.</t>
        </r>
      </text>
    </comment>
  </commentList>
</comments>
</file>

<file path=xl/sharedStrings.xml><?xml version="1.0" encoding="utf-8"?>
<sst xmlns="http://schemas.openxmlformats.org/spreadsheetml/2006/main" count="802" uniqueCount="247">
  <si>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</si>
  <si>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</si>
  <si>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</si>
  <si>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</si>
  <si>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</si>
  <si>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</si>
  <si>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</si>
  <si>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</si>
  <si>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</si>
  <si>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</si>
  <si>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</si>
  <si>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</si>
  <si>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</si>
  <si>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</si>
  <si>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</si>
  <si>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</si>
  <si>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</si>
  <si>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</si>
  <si>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</si>
  <si>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</si>
  <si>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</si>
  <si>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</si>
  <si>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</si>
  <si>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</si>
  <si>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</si>
  <si>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</si>
  <si>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</si>
  <si>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</si>
  <si>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</si>
  <si>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</si>
  <si>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Activity Data Line. Details</t>
  </si>
  <si>
    <t>Activity Data Line</t>
  </si>
  <si>
    <t>ABIE</t>
  </si>
  <si>
    <t>This class links a Time Period, Measurement for the quantity involved, and to Collaborative Trade Item for the required product.</t>
  </si>
  <si>
    <t>2.1</t>
  </si>
  <si>
    <t>Plan</t>
  </si>
  <si>
    <t>In All Contexts</t>
  </si>
  <si>
    <t>None</t>
  </si>
  <si>
    <t>Activity Data Line. Identifier</t>
  </si>
  <si>
    <t>Identifier</t>
  </si>
  <si>
    <t>Identifier. Type</t>
  </si>
  <si>
    <t>1</t>
  </si>
  <si>
    <t>BBIE</t>
  </si>
  <si>
    <t>An identifier for the Activity Data Line.</t>
  </si>
  <si>
    <t>Activity Data Line. Supply Chain Activity Type Code. Code</t>
  </si>
  <si>
    <t>Supply Chain Activity Type</t>
  </si>
  <si>
    <t>Code</t>
  </si>
  <si>
    <t>Supply Chain Activity Type Code</t>
  </si>
  <si>
    <t>Code. Type</t>
  </si>
  <si>
    <t>A code used to identify an operational exception</t>
  </si>
  <si>
    <t>Activity Data Line. Buyer_ Customer Party. Customer Party</t>
  </si>
  <si>
    <t>Buyer</t>
  </si>
  <si>
    <t>Customer Party</t>
  </si>
  <si>
    <t>0..1</t>
  </si>
  <si>
    <t>ASBIE</t>
  </si>
  <si>
    <t>An association to the Buyer.</t>
  </si>
  <si>
    <t>Activity Data Line. Seller_ Supplier Party. Supplier Party</t>
  </si>
  <si>
    <t>Seller</t>
  </si>
  <si>
    <t>Supplier Party</t>
  </si>
  <si>
    <t>An association to the Seller.</t>
  </si>
  <si>
    <t>Activity Data Line. Activity_ Period. Period</t>
  </si>
  <si>
    <t>Activity</t>
  </si>
  <si>
    <t>Period</t>
  </si>
  <si>
    <t>An association to Period in which the activity is realized.</t>
  </si>
  <si>
    <t>Activity Data Line. Activity Origin_ Location. Location</t>
  </si>
  <si>
    <t>Activity Origin</t>
  </si>
  <si>
    <t>Location</t>
  </si>
  <si>
    <t>An association to a Location (the place where  the movement of goods are observed or where the goods are moved from).</t>
  </si>
  <si>
    <t>Activity Data Line. Activity Final_ Location. Location</t>
  </si>
  <si>
    <t>Activity Final</t>
  </si>
  <si>
    <t>An association to a Location (the place where the goods are moved to).</t>
  </si>
  <si>
    <t>Activity Data Line. Sales Item</t>
  </si>
  <si>
    <t>Sales Item</t>
  </si>
  <si>
    <t>1..n</t>
  </si>
  <si>
    <t>An association to one or more Sales Item.</t>
  </si>
  <si>
    <t>Activity Property. Details</t>
  </si>
  <si>
    <t>Activity Property</t>
  </si>
  <si>
    <t>Information about specific Activity Properties.</t>
  </si>
  <si>
    <t>Activity Property. Name</t>
  </si>
  <si>
    <t>Name</t>
  </si>
  <si>
    <t>Name. Type</t>
  </si>
  <si>
    <t>The name of the Activity Property.</t>
  </si>
  <si>
    <t>Activity Property. Value. Text</t>
  </si>
  <si>
    <t>Value</t>
  </si>
  <si>
    <t>Text</t>
  </si>
  <si>
    <t>Text. Type</t>
  </si>
  <si>
    <t>The Activity Property value.</t>
  </si>
  <si>
    <t>Address. Details</t>
  </si>
  <si>
    <t>Address</t>
  </si>
  <si>
    <t>Information about a structured address.</t>
  </si>
  <si>
    <t>2.0</t>
  </si>
  <si>
    <t>Address. Identifier</t>
  </si>
  <si>
    <t>DetailsKey</t>
  </si>
  <si>
    <t>An identifier for a specific address within a scheme of registered addresses.</t>
  </si>
  <si>
    <t>1.0</t>
  </si>
  <si>
    <t>Address. Address Type Code. Code</t>
  </si>
  <si>
    <t>Address Type</t>
  </si>
  <si>
    <t>Address Type Code</t>
  </si>
  <si>
    <t>A code specifying the type of this address, such as business address or home address.</t>
  </si>
  <si>
    <t>Address. Address Format Code. Code</t>
  </si>
  <si>
    <t>Address Format</t>
  </si>
  <si>
    <t>Address Format Code</t>
  </si>
  <si>
    <t>A code specifying the format of this address.</t>
  </si>
  <si>
    <t>Address. Postbox. Text</t>
  </si>
  <si>
    <t>Postbox</t>
  </si>
  <si>
    <t>PostBox, PO Box</t>
  </si>
  <si>
    <t>A post office box number.</t>
  </si>
  <si>
    <t>Address. Floor. Text</t>
  </si>
  <si>
    <t>Floor</t>
  </si>
  <si>
    <t>SubPremiseNumber</t>
  </si>
  <si>
    <t>An addressable floor of a building.</t>
  </si>
  <si>
    <t>Address. Room. Text</t>
  </si>
  <si>
    <t>Room</t>
  </si>
  <si>
    <t>A room, suite, or apartment of a building.</t>
  </si>
  <si>
    <t>Address. Street Name. Name</t>
  </si>
  <si>
    <t>Street</t>
  </si>
  <si>
    <t>Street Name</t>
  </si>
  <si>
    <t>Thoroughfare</t>
  </si>
  <si>
    <t>The name of a street.</t>
  </si>
  <si>
    <t>Address. Additional_ Street Name. Name</t>
  </si>
  <si>
    <t>Additional</t>
  </si>
  <si>
    <t>An additional name of a street used to further specify the street name.</t>
  </si>
  <si>
    <t>Address. Block Name. Name</t>
  </si>
  <si>
    <t>Block</t>
  </si>
  <si>
    <t>Block Name</t>
  </si>
  <si>
    <t>The block name, expressed as text, for an area surrounded by streets and usually containing several buildings for this address.</t>
  </si>
  <si>
    <t>Address. Building Name. Name</t>
  </si>
  <si>
    <t>Building</t>
  </si>
  <si>
    <t>Building Name</t>
  </si>
  <si>
    <t>BuildingName</t>
  </si>
  <si>
    <t>The name of a building.</t>
  </si>
  <si>
    <t>Address. Building Number. Text</t>
  </si>
  <si>
    <t>Number</t>
  </si>
  <si>
    <t>Building Number</t>
  </si>
  <si>
    <t>PremiseNumber</t>
  </si>
  <si>
    <t>The number of a building.</t>
  </si>
  <si>
    <t>Address. Inhouse_ Mail. Text</t>
  </si>
  <si>
    <t>Inhouse</t>
  </si>
  <si>
    <t>Mail</t>
  </si>
  <si>
    <t>MailStop</t>
  </si>
  <si>
    <t>A specific location within a building.</t>
  </si>
  <si>
    <t>Address. Department. Text</t>
  </si>
  <si>
    <t>Department</t>
  </si>
  <si>
    <t>An addressable department of an organization.</t>
  </si>
  <si>
    <t>Address. Mark Attention. Text</t>
  </si>
  <si>
    <t>Mark</t>
  </si>
  <si>
    <t>Attention</t>
  </si>
  <si>
    <t>Mark Attention</t>
  </si>
  <si>
    <t>The name, expressed as text, of a person or department in the organization to whom incoming mail is marked with words such as  for the attention of  or  FAO  or  ATTN  for this address.</t>
  </si>
  <si>
    <t>Address. Mark Care. Text</t>
  </si>
  <si>
    <t>Care</t>
  </si>
  <si>
    <t>Mark Care</t>
  </si>
  <si>
    <t>The name, expressed as text, of a person or organization at this address to whom incoming mail is marked with words such as  care of  or  C/O .</t>
  </si>
  <si>
    <t>Address. Plot Identification. Text</t>
  </si>
  <si>
    <t>Plot</t>
  </si>
  <si>
    <t>Identification</t>
  </si>
  <si>
    <t>Plot Identification</t>
  </si>
  <si>
    <t>The textual expression of the unique identifier for the piece of land on which this address is located such as a plot number.</t>
  </si>
  <si>
    <t>Address. City Subdivision Name. Name</t>
  </si>
  <si>
    <t>City Subdivision</t>
  </si>
  <si>
    <t>City Subdivision Name</t>
  </si>
  <si>
    <t>A name, expressed as text, of a subdivision of a city for this address, for example, a district or borough.</t>
  </si>
  <si>
    <t>Address. City Name. Name</t>
  </si>
  <si>
    <t>City</t>
  </si>
  <si>
    <t>City Name</t>
  </si>
  <si>
    <t>LocalityName</t>
  </si>
  <si>
    <t>The name of a city, town, or village.</t>
  </si>
  <si>
    <t>Address. Postal_ Zone. Text</t>
  </si>
  <si>
    <t>Postal</t>
  </si>
  <si>
    <t>Zone</t>
  </si>
  <si>
    <t>PostalCodeNumber</t>
  </si>
  <si>
    <t>The identifier for an addressable group of properties according to the relevant national postal service, such as a ZIP code or Post Code.</t>
  </si>
  <si>
    <t>Address. Country Subentity. Text</t>
  </si>
  <si>
    <t>Country</t>
  </si>
  <si>
    <t>Subentity</t>
  </si>
  <si>
    <t>Country Subentity</t>
  </si>
  <si>
    <t>AdministrativeArea, State, Country, Shire, Canton</t>
  </si>
  <si>
    <t>A territorial division of a country, such as a county or state.</t>
  </si>
  <si>
    <t>Address. Country Subentity Code. Code</t>
  </si>
  <si>
    <t>Country Subentity Code</t>
  </si>
  <si>
    <t>AdministrativeAreaCode, State Code</t>
  </si>
  <si>
    <t>A territorial division of a country, such as a county or state, expressed as a code.</t>
  </si>
  <si>
    <t xml:space="preserve">Change from UBL 1.0: changed property terms
</t>
  </si>
  <si>
    <t>Address. Region. Text</t>
  </si>
  <si>
    <t>Region</t>
  </si>
  <si>
    <t>LocalityName, Economic Zone</t>
  </si>
  <si>
    <t>An addressable region or group of countries.</t>
  </si>
  <si>
    <t>Address. District. Text</t>
  </si>
  <si>
    <t>District</t>
  </si>
  <si>
    <t>LocalityName, Area</t>
  </si>
  <si>
    <t>A geographical division of a country.</t>
  </si>
  <si>
    <t>Address. Timezone Offset. Text</t>
  </si>
  <si>
    <t>Timezone</t>
  </si>
  <si>
    <t>Offset</t>
  </si>
  <si>
    <t>Timezone Offset</t>
  </si>
  <si>
    <t>For the time zone in which the address is situated, the measure of time offset from Universal Coordinated Time (UTC).</t>
  </si>
  <si>
    <t>Address. Address Line</t>
  </si>
  <si>
    <t>Address Line</t>
  </si>
  <si>
    <t>0..n</t>
  </si>
  <si>
    <t>An association to Address Line.</t>
  </si>
  <si>
    <t xml:space="preserve">Change from UBL 1.0: extended cardinality
</t>
  </si>
  <si>
    <t>Address. Country</t>
  </si>
  <si>
    <t>An association to Country.</t>
  </si>
  <si>
    <t>Address. Location Coordinate</t>
  </si>
  <si>
    <t>Location Coordinate</t>
  </si>
  <si>
    <t>An association to Location Coordinate.</t>
  </si>
  <si>
    <t>This class associates a time period and locations (activity data) for the required item, as part of the inventory planning information.</t>
  </si>
  <si>
    <t>An identifier for an instance of this class.</t>
  </si>
  <si>
    <t>Describes the period in which the activity is realized.</t>
  </si>
  <si>
    <t>Describes either the location where the movement of goods are observed or where the goods are moved from.</t>
  </si>
  <si>
    <t>Describes the place where the goods are moved to.</t>
  </si>
  <si>
    <t>Describes one or more sales items.</t>
  </si>
  <si>
    <t>A code used to identify a type of activity.</t>
  </si>
  <si>
    <t>Describes the buyer of the sales item.</t>
  </si>
  <si>
    <t>Describes the seller of the sales item.</t>
  </si>
  <si>
    <t>The name of the property of the activity.</t>
  </si>
  <si>
    <t>The value for the property of the activity.</t>
  </si>
  <si>
    <t>A class to define customized name/value pairs for the properties of an inventory plannning  activity.</t>
  </si>
  <si>
    <t>A class to define common information within an address.</t>
  </si>
  <si>
    <t>An identifier for an address within an agreed scheme of address identifiers.</t>
  </si>
  <si>
    <t>A mutally agreed code specifying the type of the address.</t>
  </si>
  <si>
    <t>A mutually agreed code specifying the format of the address.</t>
  </si>
  <si>
    <t>The post office box number (registered for postal delivery by a postal service provider)</t>
  </si>
  <si>
    <t>The identifiable floor of a building.</t>
  </si>
  <si>
    <t>The identifiable room, suite, or apartment of a building.</t>
  </si>
  <si>
    <t>The name of the street, road, avenue, way, etc. to which the number of the building is attached.</t>
  </si>
  <si>
    <t>The additional name of a street used to further clarify the address.</t>
  </si>
  <si>
    <t>The block name (the name for an area surrounded by streets and usually containing several buildings for this address).</t>
  </si>
  <si>
    <t>The number of a building within the street.</t>
  </si>
  <si>
    <t>The specific identifable location within a building.</t>
  </si>
  <si>
    <t>The department of the addressee.</t>
  </si>
  <si>
    <t>The name of a person or department in the organization to whom incoming mail is marked with words such as  for the attention of  (or  FAO  or  ATTN)  for this addressee.</t>
  </si>
  <si>
    <t>The name, expressed as text, of a person or organization at this address to whom incoming mail is marked with words such as  care of (or  C/O) .</t>
  </si>
  <si>
    <t>The identifier for the piece of land on which this address is located (such as a plot number).</t>
  </si>
  <si>
    <t>Plot number</t>
  </si>
  <si>
    <t>The name of a subdivision of a city, town or village for this address, such as the district or borough.</t>
  </si>
  <si>
    <t>The postal identifier according to the relevant national postal service, such as a ZIP code or Post Code.</t>
  </si>
  <si>
    <t>The recognized region (or group of countries).</t>
  </si>
  <si>
    <t>The political or administrative division of a country, such as a county or state.</t>
  </si>
  <si>
    <t>The political or administrative division of a country, such as a county or state, expressed as a code (typically nationally agreed).</t>
  </si>
  <si>
    <t>The geographical division of a country or region.</t>
  </si>
  <si>
    <t>For the time zone in which the address is situated, the measure of time offset from Universal Coordinated Time (UTC) at the time of exchange.</t>
  </si>
  <si>
    <t>Describes a series of unstructured lines for addressing.</t>
  </si>
  <si>
    <t>Describes the country for the address.</t>
  </si>
  <si>
    <t>describes the geographical coordinates for the location of the address.</t>
  </si>
  <si>
    <t>PRD 2 Definition</t>
  </si>
  <si>
    <t>New Definition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</si>
</sst>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0"/>
      <color indexed="8"/>
      <name val="Arial"/>
      <family val="3"/>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12"/>
      <name val="Arial"/>
      <family val="2"/>
    </font>
    <font>
      <u val="single"/>
      <sz val="10"/>
      <color indexed="2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
    <xf numFmtId="0" fontId="0" fillId="0" borderId="0" xfId="0" applyAlignment="1">
      <alignment/>
    </xf>
    <xf numFmtId="0" fontId="1" fillId="33" borderId="10" xfId="0" applyFont="1" applyFill="1" applyBorder="1" applyAlignment="1">
      <alignment horizontal="center" vertical="top" wrapText="1"/>
    </xf>
    <xf numFmtId="0" fontId="0" fillId="0" borderId="0" xfId="0" applyFont="1" applyBorder="1" applyAlignment="1">
      <alignment vertical="top" wrapText="1"/>
    </xf>
    <xf numFmtId="49" fontId="2" fillId="34" borderId="0" xfId="0" applyNumberFormat="1" applyFont="1" applyFill="1" applyBorder="1" applyAlignment="1">
      <alignment vertical="top" wrapText="1"/>
    </xf>
    <xf numFmtId="0" fontId="0" fillId="0" borderId="0" xfId="0" applyAlignment="1">
      <alignment vertical="top" wrapText="1"/>
    </xf>
    <xf numFmtId="0" fontId="2" fillId="0" borderId="0" xfId="0" applyFont="1" applyAlignment="1">
      <alignment vertical="top" wrapText="1"/>
    </xf>
    <xf numFmtId="0" fontId="2" fillId="35"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1"/>
  <sheetViews>
    <sheetView tabSelected="1" zoomScale="150" zoomScaleNormal="150" workbookViewId="0" topLeftCell="M31">
      <selection activeCell="O42" sqref="A42:IV2222"/>
    </sheetView>
  </sheetViews>
  <sheetFormatPr defaultColWidth="8.8515625" defaultRowHeight="12.75"/>
  <cols>
    <col min="1" max="1" width="35.7109375" style="0" customWidth="1"/>
    <col min="2" max="2" width="64.421875" style="0" hidden="1" customWidth="1"/>
    <col min="3" max="3" width="11.8515625" style="0" hidden="1" customWidth="1"/>
    <col min="4" max="4" width="26.421875" style="0" hidden="1" customWidth="1"/>
    <col min="5" max="5" width="18.7109375" style="0" hidden="1" customWidth="1"/>
    <col min="6" max="6" width="30.421875" style="0" hidden="1" customWidth="1"/>
    <col min="7" max="7" width="19.28125" style="0" hidden="1" customWidth="1"/>
    <col min="8" max="8" width="43.7109375" style="0" hidden="1" customWidth="1"/>
    <col min="9" max="9" width="27.00390625" style="0" hidden="1" customWidth="1"/>
    <col min="10" max="10" width="21.421875" style="0" hidden="1" customWidth="1"/>
    <col min="11" max="11" width="27.00390625" style="0" hidden="1" customWidth="1"/>
    <col min="12" max="12" width="13.28125" style="0" hidden="1" customWidth="1"/>
    <col min="13" max="13" width="16.28125" style="0" customWidth="1"/>
    <col min="14" max="14" width="11.8515625" style="0" customWidth="1"/>
    <col min="15" max="15" width="8.421875" style="0" customWidth="1"/>
    <col min="16" max="16" width="0" style="0" hidden="1" customWidth="1"/>
    <col min="17" max="17" width="74.421875" style="0" customWidth="1"/>
    <col min="18" max="18" width="45.421875" style="0" customWidth="1"/>
    <col min="19" max="19" width="14.28125" style="0" customWidth="1"/>
    <col min="20" max="20" width="12.00390625" style="0" customWidth="1"/>
    <col min="21" max="21" width="34.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246</v>
      </c>
      <c r="R1" s="1" t="s">
        <v>245</v>
      </c>
      <c r="S1" s="1" t="s">
        <v>16</v>
      </c>
      <c r="T1" s="1" t="s">
        <v>17</v>
      </c>
      <c r="U1" s="1" t="s">
        <v>18</v>
      </c>
      <c r="V1" s="1" t="s">
        <v>19</v>
      </c>
      <c r="W1" s="1" t="s">
        <v>20</v>
      </c>
      <c r="X1" s="1" t="s">
        <v>21</v>
      </c>
      <c r="Y1" s="1" t="s">
        <v>22</v>
      </c>
      <c r="Z1" s="1" t="s">
        <v>23</v>
      </c>
      <c r="AA1" s="1" t="s">
        <v>24</v>
      </c>
      <c r="AB1" s="1" t="s">
        <v>25</v>
      </c>
      <c r="AC1" s="1" t="s">
        <v>26</v>
      </c>
      <c r="AD1" s="1" t="s">
        <v>27</v>
      </c>
      <c r="AE1" s="1" t="s">
        <v>28</v>
      </c>
      <c r="AF1" s="1" t="s">
        <v>29</v>
      </c>
    </row>
    <row r="2" spans="1:32" s="4" customFormat="1" ht="63.75">
      <c r="A2" s="3" t="str">
        <f>SUBSTITUTE(SUBSTITUTE(CONCATENATE(IF(C3="","",CONCATENATE(C3,"")),"",D3)," ",""),"'","")</f>
        <v>ActivityDataLine</v>
      </c>
      <c r="B2" s="3" t="s">
        <v>30</v>
      </c>
      <c r="C2" s="3"/>
      <c r="D2" s="3" t="s">
        <v>31</v>
      </c>
      <c r="E2" s="3"/>
      <c r="F2" s="3"/>
      <c r="G2" s="3"/>
      <c r="H2" s="3"/>
      <c r="I2" s="3"/>
      <c r="J2" s="3"/>
      <c r="K2" s="3"/>
      <c r="L2" s="3"/>
      <c r="M2" s="3"/>
      <c r="N2" s="3"/>
      <c r="O2" s="3"/>
      <c r="P2" s="3" t="s">
        <v>32</v>
      </c>
      <c r="Q2" s="3" t="s">
        <v>206</v>
      </c>
      <c r="R2" s="3" t="s">
        <v>33</v>
      </c>
      <c r="S2" s="3"/>
      <c r="T2" s="3" t="s">
        <v>34</v>
      </c>
      <c r="U2" s="3"/>
      <c r="V2" s="3"/>
      <c r="W2" s="3" t="s">
        <v>35</v>
      </c>
      <c r="X2" s="3" t="s">
        <v>36</v>
      </c>
      <c r="Y2" s="3" t="s">
        <v>37</v>
      </c>
      <c r="Z2" s="3" t="s">
        <v>36</v>
      </c>
      <c r="AA2" s="3" t="s">
        <v>36</v>
      </c>
      <c r="AB2" s="3" t="s">
        <v>36</v>
      </c>
      <c r="AC2" s="3" t="s">
        <v>36</v>
      </c>
      <c r="AD2" s="3" t="s">
        <v>36</v>
      </c>
      <c r="AE2" s="3"/>
      <c r="AF2" s="3"/>
    </row>
    <row r="3" spans="1:30" s="5" customFormat="1" ht="63.75">
      <c r="A3" s="5" t="str">
        <f>SUBSTITUTE(SUBSTITUTE(CONCATENATE(IF(E3="Universally Unique","UU",E3),IF(G3&lt;&gt;I3,H3,F3),CONCATENATE(IF(I3="Identifier","ID",IF(I3="Text","",I3))))," ",""),"'","")</f>
        <v>ID</v>
      </c>
      <c r="B3" s="5" t="s">
        <v>38</v>
      </c>
      <c r="D3" s="5" t="s">
        <v>31</v>
      </c>
      <c r="G3" s="5" t="s">
        <v>39</v>
      </c>
      <c r="H3" s="5" t="s">
        <v>39</v>
      </c>
      <c r="I3" s="5" t="s">
        <v>39</v>
      </c>
      <c r="K3" s="5" t="s">
        <v>40</v>
      </c>
      <c r="O3" s="5" t="s">
        <v>41</v>
      </c>
      <c r="P3" s="5" t="s">
        <v>42</v>
      </c>
      <c r="Q3" s="5" t="s">
        <v>207</v>
      </c>
      <c r="R3" s="5" t="s">
        <v>43</v>
      </c>
      <c r="T3" s="5" t="s">
        <v>34</v>
      </c>
      <c r="W3" s="5" t="s">
        <v>35</v>
      </c>
      <c r="X3" s="5" t="s">
        <v>36</v>
      </c>
      <c r="Y3" s="5" t="s">
        <v>37</v>
      </c>
      <c r="Z3" s="5" t="s">
        <v>36</v>
      </c>
      <c r="AA3" s="5" t="s">
        <v>36</v>
      </c>
      <c r="AB3" s="5" t="s">
        <v>36</v>
      </c>
      <c r="AC3" s="5" t="s">
        <v>36</v>
      </c>
      <c r="AD3" s="5" t="s">
        <v>36</v>
      </c>
    </row>
    <row r="4" spans="1:30" s="5" customFormat="1" ht="63.75">
      <c r="A4" s="5" t="str">
        <f>SUBSTITUTE(SUBSTITUTE(CONCATENATE(IF(E4="Universally Unique","UU",E4),IF(G4&lt;&gt;I4,H4,F4),CONCATENATE(IF(I4="Identifier","ID",IF(I4="Text","",I4))))," ",""),"'","")</f>
        <v>SupplyChainActivityTypeCode</v>
      </c>
      <c r="B4" s="5" t="s">
        <v>44</v>
      </c>
      <c r="D4" s="5" t="s">
        <v>31</v>
      </c>
      <c r="F4" s="5" t="s">
        <v>45</v>
      </c>
      <c r="G4" s="5" t="s">
        <v>46</v>
      </c>
      <c r="H4" s="5" t="s">
        <v>47</v>
      </c>
      <c r="I4" s="5" t="s">
        <v>46</v>
      </c>
      <c r="K4" s="5" t="s">
        <v>48</v>
      </c>
      <c r="O4" s="5" t="s">
        <v>41</v>
      </c>
      <c r="P4" s="5" t="s">
        <v>42</v>
      </c>
      <c r="Q4" s="5" t="s">
        <v>212</v>
      </c>
      <c r="R4" s="5" t="s">
        <v>49</v>
      </c>
      <c r="T4" s="5" t="s">
        <v>34</v>
      </c>
      <c r="W4" s="5" t="s">
        <v>35</v>
      </c>
      <c r="X4" s="5" t="s">
        <v>36</v>
      </c>
      <c r="Y4" s="5" t="s">
        <v>37</v>
      </c>
      <c r="Z4" s="5" t="s">
        <v>36</v>
      </c>
      <c r="AA4" s="5" t="s">
        <v>36</v>
      </c>
      <c r="AB4" s="5" t="s">
        <v>36</v>
      </c>
      <c r="AC4" s="5" t="s">
        <v>36</v>
      </c>
      <c r="AD4" s="5" t="s">
        <v>36</v>
      </c>
    </row>
    <row r="5" spans="1:32" s="4" customFormat="1" ht="76.5">
      <c r="A5" s="6" t="str">
        <f aca="true" t="shared" si="0" ref="A5:A10">SUBSTITUTE(SUBSTITUTE(CONCATENATE(IF(E5="Universally Unique","UU",E5),F5,IF(H5&lt;&gt;I5,H5,""),CONCATENATE(IF(I5="Identifier","ID",IF(I5="Text","",I5))))," ",""),"'","")</f>
        <v>BuyerCustomerParty</v>
      </c>
      <c r="B5" s="6" t="s">
        <v>50</v>
      </c>
      <c r="C5" s="6"/>
      <c r="D5" s="6" t="s">
        <v>31</v>
      </c>
      <c r="E5" s="6" t="s">
        <v>51</v>
      </c>
      <c r="F5" s="6"/>
      <c r="G5" s="6"/>
      <c r="H5" s="6" t="str">
        <f aca="true" t="shared" si="1" ref="H5:H10">M5</f>
        <v>Customer Party</v>
      </c>
      <c r="I5" s="6" t="s">
        <v>52</v>
      </c>
      <c r="J5" s="6"/>
      <c r="K5" s="6"/>
      <c r="L5" s="6"/>
      <c r="M5" s="6" t="s">
        <v>52</v>
      </c>
      <c r="N5" s="6"/>
      <c r="O5" s="6" t="s">
        <v>53</v>
      </c>
      <c r="P5" s="6" t="s">
        <v>54</v>
      </c>
      <c r="Q5" s="6" t="s">
        <v>213</v>
      </c>
      <c r="R5" s="6" t="s">
        <v>55</v>
      </c>
      <c r="S5" s="6"/>
      <c r="T5" s="6" t="s">
        <v>34</v>
      </c>
      <c r="U5" s="6"/>
      <c r="V5" s="6"/>
      <c r="W5" s="6" t="s">
        <v>35</v>
      </c>
      <c r="X5" s="6" t="s">
        <v>36</v>
      </c>
      <c r="Y5" s="6" t="s">
        <v>37</v>
      </c>
      <c r="Z5" s="6" t="s">
        <v>36</v>
      </c>
      <c r="AA5" s="6" t="s">
        <v>36</v>
      </c>
      <c r="AB5" s="6" t="s">
        <v>36</v>
      </c>
      <c r="AC5" s="6" t="s">
        <v>36</v>
      </c>
      <c r="AD5" s="6" t="s">
        <v>36</v>
      </c>
      <c r="AE5" s="6"/>
      <c r="AF5" s="6"/>
    </row>
    <row r="6" spans="1:32" s="4" customFormat="1" ht="76.5">
      <c r="A6" s="6" t="str">
        <f t="shared" si="0"/>
        <v>SellerSupplierParty</v>
      </c>
      <c r="B6" s="6" t="s">
        <v>56</v>
      </c>
      <c r="C6" s="6"/>
      <c r="D6" s="6" t="s">
        <v>31</v>
      </c>
      <c r="E6" s="6" t="s">
        <v>57</v>
      </c>
      <c r="F6" s="6"/>
      <c r="G6" s="6"/>
      <c r="H6" s="6" t="str">
        <f t="shared" si="1"/>
        <v>Supplier Party</v>
      </c>
      <c r="I6" s="6" t="s">
        <v>58</v>
      </c>
      <c r="J6" s="6"/>
      <c r="K6" s="6"/>
      <c r="L6" s="6"/>
      <c r="M6" s="6" t="s">
        <v>58</v>
      </c>
      <c r="N6" s="6"/>
      <c r="O6" s="6" t="s">
        <v>53</v>
      </c>
      <c r="P6" s="6" t="s">
        <v>54</v>
      </c>
      <c r="Q6" s="6" t="s">
        <v>214</v>
      </c>
      <c r="R6" s="6" t="s">
        <v>59</v>
      </c>
      <c r="S6" s="6"/>
      <c r="T6" s="6" t="s">
        <v>34</v>
      </c>
      <c r="U6" s="6"/>
      <c r="V6" s="6"/>
      <c r="W6" s="6" t="s">
        <v>35</v>
      </c>
      <c r="X6" s="6" t="s">
        <v>36</v>
      </c>
      <c r="Y6" s="6" t="s">
        <v>37</v>
      </c>
      <c r="Z6" s="6" t="s">
        <v>36</v>
      </c>
      <c r="AA6" s="6" t="s">
        <v>36</v>
      </c>
      <c r="AB6" s="6" t="s">
        <v>36</v>
      </c>
      <c r="AC6" s="6" t="s">
        <v>36</v>
      </c>
      <c r="AD6" s="6" t="s">
        <v>36</v>
      </c>
      <c r="AE6" s="6"/>
      <c r="AF6" s="6"/>
    </row>
    <row r="7" spans="1:32" s="4" customFormat="1" ht="76.5">
      <c r="A7" s="6" t="str">
        <f t="shared" si="0"/>
        <v>ActivityPeriod</v>
      </c>
      <c r="B7" s="6" t="s">
        <v>60</v>
      </c>
      <c r="C7" s="6"/>
      <c r="D7" s="6" t="s">
        <v>31</v>
      </c>
      <c r="E7" s="6" t="s">
        <v>61</v>
      </c>
      <c r="F7" s="6"/>
      <c r="G7" s="6"/>
      <c r="H7" s="6" t="str">
        <f t="shared" si="1"/>
        <v>Period</v>
      </c>
      <c r="I7" s="6" t="s">
        <v>62</v>
      </c>
      <c r="J7" s="6"/>
      <c r="K7" s="6"/>
      <c r="L7" s="6"/>
      <c r="M7" s="6" t="s">
        <v>62</v>
      </c>
      <c r="N7" s="6"/>
      <c r="O7" s="6" t="s">
        <v>53</v>
      </c>
      <c r="P7" s="6" t="s">
        <v>54</v>
      </c>
      <c r="Q7" s="6" t="s">
        <v>208</v>
      </c>
      <c r="R7" s="6" t="s">
        <v>63</v>
      </c>
      <c r="S7" s="6"/>
      <c r="T7" s="6" t="s">
        <v>34</v>
      </c>
      <c r="U7" s="6"/>
      <c r="V7" s="6"/>
      <c r="W7" s="6" t="s">
        <v>35</v>
      </c>
      <c r="X7" s="6" t="s">
        <v>36</v>
      </c>
      <c r="Y7" s="6" t="s">
        <v>37</v>
      </c>
      <c r="Z7" s="6" t="s">
        <v>36</v>
      </c>
      <c r="AA7" s="6" t="s">
        <v>36</v>
      </c>
      <c r="AB7" s="6" t="s">
        <v>36</v>
      </c>
      <c r="AC7" s="6" t="s">
        <v>36</v>
      </c>
      <c r="AD7" s="6" t="s">
        <v>36</v>
      </c>
      <c r="AE7" s="6"/>
      <c r="AF7" s="6"/>
    </row>
    <row r="8" spans="1:32" s="4" customFormat="1" ht="76.5">
      <c r="A8" s="6" t="str">
        <f t="shared" si="0"/>
        <v>ActivityOriginLocation</v>
      </c>
      <c r="B8" s="6" t="s">
        <v>64</v>
      </c>
      <c r="C8" s="6"/>
      <c r="D8" s="6" t="s">
        <v>31</v>
      </c>
      <c r="E8" s="6" t="s">
        <v>65</v>
      </c>
      <c r="F8" s="6"/>
      <c r="G8" s="6"/>
      <c r="H8" s="6" t="str">
        <f t="shared" si="1"/>
        <v>Location</v>
      </c>
      <c r="I8" s="6" t="s">
        <v>66</v>
      </c>
      <c r="J8" s="6"/>
      <c r="K8" s="6"/>
      <c r="L8" s="6"/>
      <c r="M8" s="6" t="s">
        <v>66</v>
      </c>
      <c r="N8" s="6"/>
      <c r="O8" s="6" t="s">
        <v>41</v>
      </c>
      <c r="P8" s="6" t="s">
        <v>54</v>
      </c>
      <c r="Q8" s="6" t="s">
        <v>209</v>
      </c>
      <c r="R8" s="6" t="s">
        <v>67</v>
      </c>
      <c r="S8" s="6"/>
      <c r="T8" s="6" t="s">
        <v>34</v>
      </c>
      <c r="U8" s="6"/>
      <c r="V8" s="6"/>
      <c r="W8" s="6" t="s">
        <v>35</v>
      </c>
      <c r="X8" s="6" t="s">
        <v>36</v>
      </c>
      <c r="Y8" s="6" t="s">
        <v>37</v>
      </c>
      <c r="Z8" s="6" t="s">
        <v>36</v>
      </c>
      <c r="AA8" s="6" t="s">
        <v>36</v>
      </c>
      <c r="AB8" s="6" t="s">
        <v>36</v>
      </c>
      <c r="AC8" s="6" t="s">
        <v>36</v>
      </c>
      <c r="AD8" s="6" t="s">
        <v>36</v>
      </c>
      <c r="AE8" s="6"/>
      <c r="AF8" s="6"/>
    </row>
    <row r="9" spans="1:32" s="4" customFormat="1" ht="76.5">
      <c r="A9" s="6" t="str">
        <f t="shared" si="0"/>
        <v>ActivityFinalLocation</v>
      </c>
      <c r="B9" s="6" t="s">
        <v>68</v>
      </c>
      <c r="C9" s="6"/>
      <c r="D9" s="6" t="s">
        <v>31</v>
      </c>
      <c r="E9" s="6" t="s">
        <v>69</v>
      </c>
      <c r="F9" s="6"/>
      <c r="G9" s="6"/>
      <c r="H9" s="6" t="str">
        <f t="shared" si="1"/>
        <v>Location</v>
      </c>
      <c r="I9" s="6" t="s">
        <v>66</v>
      </c>
      <c r="J9" s="6"/>
      <c r="K9" s="6"/>
      <c r="L9" s="6"/>
      <c r="M9" s="6" t="s">
        <v>66</v>
      </c>
      <c r="N9" s="6"/>
      <c r="O9" s="6" t="s">
        <v>53</v>
      </c>
      <c r="P9" s="6" t="s">
        <v>54</v>
      </c>
      <c r="Q9" s="6" t="s">
        <v>210</v>
      </c>
      <c r="R9" s="6" t="s">
        <v>70</v>
      </c>
      <c r="S9" s="6"/>
      <c r="T9" s="6" t="s">
        <v>34</v>
      </c>
      <c r="U9" s="6"/>
      <c r="V9" s="6"/>
      <c r="W9" s="6" t="s">
        <v>35</v>
      </c>
      <c r="X9" s="6" t="s">
        <v>36</v>
      </c>
      <c r="Y9" s="6" t="s">
        <v>37</v>
      </c>
      <c r="Z9" s="6" t="s">
        <v>36</v>
      </c>
      <c r="AA9" s="6" t="s">
        <v>36</v>
      </c>
      <c r="AB9" s="6" t="s">
        <v>36</v>
      </c>
      <c r="AC9" s="6" t="s">
        <v>36</v>
      </c>
      <c r="AD9" s="6" t="s">
        <v>36</v>
      </c>
      <c r="AE9" s="6"/>
      <c r="AF9" s="6"/>
    </row>
    <row r="10" spans="1:32" s="4" customFormat="1" ht="76.5">
      <c r="A10" s="6" t="str">
        <f t="shared" si="0"/>
        <v>SalesItem</v>
      </c>
      <c r="B10" s="6" t="s">
        <v>71</v>
      </c>
      <c r="C10" s="6"/>
      <c r="D10" s="6" t="s">
        <v>31</v>
      </c>
      <c r="E10" s="6"/>
      <c r="F10" s="6"/>
      <c r="G10" s="6"/>
      <c r="H10" s="6" t="str">
        <f t="shared" si="1"/>
        <v>Sales Item</v>
      </c>
      <c r="I10" s="6" t="s">
        <v>72</v>
      </c>
      <c r="J10" s="6"/>
      <c r="K10" s="6"/>
      <c r="L10" s="6"/>
      <c r="M10" s="6" t="s">
        <v>72</v>
      </c>
      <c r="N10" s="6"/>
      <c r="O10" s="6" t="s">
        <v>73</v>
      </c>
      <c r="P10" s="6" t="s">
        <v>54</v>
      </c>
      <c r="Q10" s="6" t="s">
        <v>211</v>
      </c>
      <c r="R10" s="6" t="s">
        <v>74</v>
      </c>
      <c r="S10" s="6"/>
      <c r="T10" s="6" t="s">
        <v>34</v>
      </c>
      <c r="U10" s="6"/>
      <c r="V10" s="6"/>
      <c r="W10" s="6" t="s">
        <v>35</v>
      </c>
      <c r="X10" s="6" t="s">
        <v>36</v>
      </c>
      <c r="Y10" s="6" t="s">
        <v>37</v>
      </c>
      <c r="Z10" s="6" t="s">
        <v>36</v>
      </c>
      <c r="AA10" s="6" t="s">
        <v>36</v>
      </c>
      <c r="AB10" s="6" t="s">
        <v>36</v>
      </c>
      <c r="AC10" s="6" t="s">
        <v>36</v>
      </c>
      <c r="AD10" s="6" t="s">
        <v>36</v>
      </c>
      <c r="AE10" s="6"/>
      <c r="AF10" s="6"/>
    </row>
    <row r="11" spans="1:32" s="4" customFormat="1" ht="63.75">
      <c r="A11" s="3" t="str">
        <f>SUBSTITUTE(SUBSTITUTE(CONCATENATE(IF(C12="","",CONCATENATE(C12,"")),"",D12)," ",""),"'","")</f>
        <v>ActivityProperty</v>
      </c>
      <c r="B11" s="3" t="s">
        <v>75</v>
      </c>
      <c r="C11" s="3"/>
      <c r="D11" s="3" t="s">
        <v>76</v>
      </c>
      <c r="E11" s="3"/>
      <c r="F11" s="3"/>
      <c r="G11" s="3"/>
      <c r="H11" s="3"/>
      <c r="I11" s="3"/>
      <c r="J11" s="3"/>
      <c r="K11" s="3"/>
      <c r="L11" s="3"/>
      <c r="M11" s="3"/>
      <c r="N11" s="3"/>
      <c r="O11" s="3"/>
      <c r="P11" s="3" t="s">
        <v>32</v>
      </c>
      <c r="Q11" s="3" t="s">
        <v>217</v>
      </c>
      <c r="R11" s="3" t="s">
        <v>77</v>
      </c>
      <c r="S11" s="3"/>
      <c r="T11" s="3" t="s">
        <v>34</v>
      </c>
      <c r="U11" s="3"/>
      <c r="V11" s="3"/>
      <c r="W11" s="3" t="s">
        <v>36</v>
      </c>
      <c r="X11" s="3" t="s">
        <v>36</v>
      </c>
      <c r="Y11" s="3" t="s">
        <v>37</v>
      </c>
      <c r="Z11" s="3" t="s">
        <v>36</v>
      </c>
      <c r="AA11" s="3" t="s">
        <v>36</v>
      </c>
      <c r="AB11" s="3" t="s">
        <v>36</v>
      </c>
      <c r="AC11" s="3" t="s">
        <v>36</v>
      </c>
      <c r="AD11" s="3" t="s">
        <v>36</v>
      </c>
      <c r="AE11" s="3"/>
      <c r="AF11" s="3"/>
    </row>
    <row r="12" spans="1:30" s="5" customFormat="1" ht="63.75">
      <c r="A12" s="5" t="str">
        <f>SUBSTITUTE(SUBSTITUTE(CONCATENATE(IF(E12="Universally Unique","UU",E12),IF(G12&lt;&gt;I12,H12,F12),CONCATENATE(IF(I12="Identifier","ID",IF(I12="Text","",I12))))," ",""),"'","")</f>
        <v>Name</v>
      </c>
      <c r="B12" s="5" t="s">
        <v>78</v>
      </c>
      <c r="D12" s="5" t="s">
        <v>76</v>
      </c>
      <c r="G12" s="5" t="s">
        <v>79</v>
      </c>
      <c r="H12" s="5" t="s">
        <v>79</v>
      </c>
      <c r="I12" s="5" t="s">
        <v>79</v>
      </c>
      <c r="K12" s="5" t="s">
        <v>80</v>
      </c>
      <c r="O12" s="5" t="s">
        <v>41</v>
      </c>
      <c r="P12" s="5" t="s">
        <v>42</v>
      </c>
      <c r="Q12" s="5" t="s">
        <v>215</v>
      </c>
      <c r="R12" s="5" t="s">
        <v>81</v>
      </c>
      <c r="T12" s="5" t="s">
        <v>34</v>
      </c>
      <c r="W12" s="5" t="s">
        <v>36</v>
      </c>
      <c r="X12" s="5" t="s">
        <v>36</v>
      </c>
      <c r="Y12" s="5" t="s">
        <v>37</v>
      </c>
      <c r="Z12" s="5" t="s">
        <v>36</v>
      </c>
      <c r="AA12" s="5" t="s">
        <v>36</v>
      </c>
      <c r="AB12" s="5" t="s">
        <v>36</v>
      </c>
      <c r="AC12" s="5" t="s">
        <v>36</v>
      </c>
      <c r="AD12" s="5" t="s">
        <v>36</v>
      </c>
    </row>
    <row r="13" spans="1:30" s="5" customFormat="1" ht="63.75">
      <c r="A13" s="5" t="str">
        <f>SUBSTITUTE(SUBSTITUTE(CONCATENATE(IF(E13="Universally Unique","UU",E13),IF(G13&lt;&gt;I13,H13,F13),CONCATENATE(IF(I13="Identifier","ID",IF(I13="Text","",I13))))," ",""),"'","")</f>
        <v>Value</v>
      </c>
      <c r="B13" s="5" t="s">
        <v>82</v>
      </c>
      <c r="D13" s="5" t="s">
        <v>76</v>
      </c>
      <c r="G13" s="5" t="s">
        <v>83</v>
      </c>
      <c r="H13" s="5" t="s">
        <v>83</v>
      </c>
      <c r="I13" s="5" t="s">
        <v>84</v>
      </c>
      <c r="K13" s="5" t="s">
        <v>85</v>
      </c>
      <c r="O13" s="5" t="s">
        <v>41</v>
      </c>
      <c r="P13" s="5" t="s">
        <v>42</v>
      </c>
      <c r="Q13" s="5" t="s">
        <v>216</v>
      </c>
      <c r="R13" s="5" t="s">
        <v>86</v>
      </c>
      <c r="T13" s="5" t="s">
        <v>34</v>
      </c>
      <c r="W13" s="5" t="s">
        <v>36</v>
      </c>
      <c r="X13" s="5" t="s">
        <v>36</v>
      </c>
      <c r="Y13" s="5" t="s">
        <v>37</v>
      </c>
      <c r="Z13" s="5" t="s">
        <v>36</v>
      </c>
      <c r="AA13" s="5" t="s">
        <v>36</v>
      </c>
      <c r="AB13" s="5" t="s">
        <v>36</v>
      </c>
      <c r="AC13" s="5" t="s">
        <v>36</v>
      </c>
      <c r="AD13" s="5" t="s">
        <v>36</v>
      </c>
    </row>
    <row r="14" spans="1:32" s="4" customFormat="1" ht="63.75">
      <c r="A14" s="3" t="str">
        <f>SUBSTITUTE(SUBSTITUTE(CONCATENATE(IF(C15="","",CONCATENATE(C15,"")),"",D15)," ",""),"'","")</f>
        <v>Address</v>
      </c>
      <c r="B14" s="3" t="s">
        <v>87</v>
      </c>
      <c r="C14" s="3"/>
      <c r="D14" s="3" t="s">
        <v>88</v>
      </c>
      <c r="E14" s="3"/>
      <c r="F14" s="3"/>
      <c r="G14" s="3"/>
      <c r="H14" s="3"/>
      <c r="I14" s="3"/>
      <c r="J14" s="3"/>
      <c r="K14" s="3"/>
      <c r="L14" s="3"/>
      <c r="M14" s="3"/>
      <c r="N14" s="3"/>
      <c r="O14" s="3"/>
      <c r="P14" s="3" t="s">
        <v>32</v>
      </c>
      <c r="Q14" s="3" t="s">
        <v>218</v>
      </c>
      <c r="R14" s="3" t="s">
        <v>89</v>
      </c>
      <c r="S14" s="3"/>
      <c r="T14" s="3" t="s">
        <v>90</v>
      </c>
      <c r="U14" s="3"/>
      <c r="V14" s="3"/>
      <c r="W14" s="3" t="s">
        <v>36</v>
      </c>
      <c r="X14" s="3" t="s">
        <v>36</v>
      </c>
      <c r="Y14" s="3" t="s">
        <v>37</v>
      </c>
      <c r="Z14" s="3" t="s">
        <v>36</v>
      </c>
      <c r="AA14" s="3" t="s">
        <v>36</v>
      </c>
      <c r="AB14" s="3" t="s">
        <v>36</v>
      </c>
      <c r="AC14" s="3" t="s">
        <v>36</v>
      </c>
      <c r="AD14" s="3" t="s">
        <v>36</v>
      </c>
      <c r="AE14" s="3"/>
      <c r="AF14" s="3"/>
    </row>
    <row r="15" spans="1:30" s="5" customFormat="1" ht="63.75">
      <c r="A15" s="5" t="str">
        <f aca="true" t="shared" si="2" ref="A15:A38">SUBSTITUTE(SUBSTITUTE(CONCATENATE(IF(E15="Universally Unique","UU",E15),IF(G15&lt;&gt;I15,H15,F15),CONCATENATE(IF(I15="Identifier","ID",IF(I15="Text","",I15))))," ",""),"'","")</f>
        <v>ID</v>
      </c>
      <c r="B15" s="5" t="s">
        <v>91</v>
      </c>
      <c r="D15" s="5" t="s">
        <v>88</v>
      </c>
      <c r="G15" s="5" t="s">
        <v>39</v>
      </c>
      <c r="H15" s="5" t="s">
        <v>39</v>
      </c>
      <c r="I15" s="5" t="s">
        <v>39</v>
      </c>
      <c r="K15" s="5" t="s">
        <v>40</v>
      </c>
      <c r="N15" s="5" t="s">
        <v>92</v>
      </c>
      <c r="O15" s="5" t="s">
        <v>53</v>
      </c>
      <c r="P15" s="5" t="s">
        <v>42</v>
      </c>
      <c r="Q15" s="5" t="s">
        <v>219</v>
      </c>
      <c r="R15" s="5" t="s">
        <v>93</v>
      </c>
      <c r="T15" s="5" t="s">
        <v>94</v>
      </c>
      <c r="W15" s="5" t="s">
        <v>36</v>
      </c>
      <c r="X15" s="5" t="s">
        <v>36</v>
      </c>
      <c r="Y15" s="5" t="s">
        <v>37</v>
      </c>
      <c r="Z15" s="5" t="s">
        <v>36</v>
      </c>
      <c r="AA15" s="5" t="s">
        <v>36</v>
      </c>
      <c r="AB15" s="5" t="s">
        <v>36</v>
      </c>
      <c r="AC15" s="5" t="s">
        <v>36</v>
      </c>
      <c r="AD15" s="5" t="s">
        <v>36</v>
      </c>
    </row>
    <row r="16" spans="1:30" s="5" customFormat="1" ht="63.75">
      <c r="A16" s="5" t="str">
        <f t="shared" si="2"/>
        <v>AddressTypeCode</v>
      </c>
      <c r="B16" s="5" t="s">
        <v>95</v>
      </c>
      <c r="D16" s="5" t="s">
        <v>88</v>
      </c>
      <c r="F16" s="5" t="s">
        <v>96</v>
      </c>
      <c r="G16" s="5" t="s">
        <v>46</v>
      </c>
      <c r="H16" s="5" t="s">
        <v>97</v>
      </c>
      <c r="I16" s="5" t="s">
        <v>46</v>
      </c>
      <c r="K16" s="5" t="s">
        <v>48</v>
      </c>
      <c r="O16" s="5" t="s">
        <v>53</v>
      </c>
      <c r="P16" s="5" t="s">
        <v>42</v>
      </c>
      <c r="Q16" s="5" t="s">
        <v>220</v>
      </c>
      <c r="R16" s="5" t="s">
        <v>98</v>
      </c>
      <c r="T16" s="5" t="s">
        <v>34</v>
      </c>
      <c r="W16" s="5" t="s">
        <v>36</v>
      </c>
      <c r="X16" s="5" t="s">
        <v>36</v>
      </c>
      <c r="Y16" s="5" t="s">
        <v>37</v>
      </c>
      <c r="Z16" s="5" t="s">
        <v>36</v>
      </c>
      <c r="AA16" s="5" t="s">
        <v>36</v>
      </c>
      <c r="AB16" s="5" t="s">
        <v>36</v>
      </c>
      <c r="AC16" s="5" t="s">
        <v>36</v>
      </c>
      <c r="AD16" s="5" t="s">
        <v>36</v>
      </c>
    </row>
    <row r="17" spans="1:30" s="5" customFormat="1" ht="12">
      <c r="A17" s="5" t="str">
        <f t="shared" si="2"/>
        <v>AddressFormatCode</v>
      </c>
      <c r="B17" s="5" t="s">
        <v>99</v>
      </c>
      <c r="D17" s="5" t="s">
        <v>88</v>
      </c>
      <c r="F17" s="5" t="s">
        <v>100</v>
      </c>
      <c r="G17" s="5" t="s">
        <v>46</v>
      </c>
      <c r="H17" s="5" t="s">
        <v>101</v>
      </c>
      <c r="I17" s="5" t="s">
        <v>46</v>
      </c>
      <c r="K17" s="5" t="s">
        <v>48</v>
      </c>
      <c r="O17" s="5" t="s">
        <v>53</v>
      </c>
      <c r="P17" s="5" t="s">
        <v>42</v>
      </c>
      <c r="Q17" s="5" t="s">
        <v>221</v>
      </c>
      <c r="R17" s="5" t="s">
        <v>102</v>
      </c>
      <c r="T17" s="5" t="s">
        <v>34</v>
      </c>
      <c r="W17" s="5" t="s">
        <v>36</v>
      </c>
      <c r="X17" s="5" t="s">
        <v>36</v>
      </c>
      <c r="Y17" s="5" t="s">
        <v>37</v>
      </c>
      <c r="Z17" s="5" t="s">
        <v>36</v>
      </c>
      <c r="AA17" s="5" t="s">
        <v>36</v>
      </c>
      <c r="AB17" s="5" t="s">
        <v>36</v>
      </c>
      <c r="AC17" s="5" t="s">
        <v>36</v>
      </c>
      <c r="AD17" s="5" t="s">
        <v>36</v>
      </c>
    </row>
    <row r="18" spans="1:30" s="5" customFormat="1" ht="24">
      <c r="A18" s="5" t="str">
        <f t="shared" si="2"/>
        <v>Postbox</v>
      </c>
      <c r="B18" s="5" t="s">
        <v>103</v>
      </c>
      <c r="D18" s="5" t="s">
        <v>88</v>
      </c>
      <c r="G18" s="5" t="s">
        <v>104</v>
      </c>
      <c r="H18" s="5" t="s">
        <v>104</v>
      </c>
      <c r="I18" s="5" t="s">
        <v>84</v>
      </c>
      <c r="K18" s="5" t="s">
        <v>85</v>
      </c>
      <c r="N18" s="5" t="s">
        <v>105</v>
      </c>
      <c r="O18" s="5" t="s">
        <v>53</v>
      </c>
      <c r="P18" s="5" t="s">
        <v>42</v>
      </c>
      <c r="Q18" s="5" t="s">
        <v>222</v>
      </c>
      <c r="R18" s="5" t="s">
        <v>106</v>
      </c>
      <c r="T18" s="5" t="s">
        <v>94</v>
      </c>
      <c r="W18" s="5" t="s">
        <v>36</v>
      </c>
      <c r="X18" s="5" t="s">
        <v>36</v>
      </c>
      <c r="Y18" s="5" t="s">
        <v>37</v>
      </c>
      <c r="Z18" s="5" t="s">
        <v>36</v>
      </c>
      <c r="AA18" s="5" t="s">
        <v>36</v>
      </c>
      <c r="AB18" s="5" t="s">
        <v>36</v>
      </c>
      <c r="AC18" s="5" t="s">
        <v>36</v>
      </c>
      <c r="AD18" s="5" t="s">
        <v>36</v>
      </c>
    </row>
    <row r="19" spans="1:30" s="5" customFormat="1" ht="24">
      <c r="A19" s="5" t="str">
        <f t="shared" si="2"/>
        <v>Floor</v>
      </c>
      <c r="B19" s="5" t="s">
        <v>107</v>
      </c>
      <c r="D19" s="5" t="s">
        <v>88</v>
      </c>
      <c r="G19" s="5" t="s">
        <v>108</v>
      </c>
      <c r="H19" s="5" t="s">
        <v>108</v>
      </c>
      <c r="I19" s="5" t="s">
        <v>84</v>
      </c>
      <c r="K19" s="5" t="s">
        <v>85</v>
      </c>
      <c r="N19" s="5" t="s">
        <v>109</v>
      </c>
      <c r="O19" s="5" t="s">
        <v>53</v>
      </c>
      <c r="P19" s="5" t="s">
        <v>42</v>
      </c>
      <c r="Q19" s="5" t="s">
        <v>223</v>
      </c>
      <c r="R19" s="5" t="s">
        <v>110</v>
      </c>
      <c r="T19" s="5" t="s">
        <v>94</v>
      </c>
      <c r="W19" s="5" t="s">
        <v>36</v>
      </c>
      <c r="X19" s="5" t="s">
        <v>36</v>
      </c>
      <c r="Y19" s="5" t="s">
        <v>37</v>
      </c>
      <c r="Z19" s="5" t="s">
        <v>36</v>
      </c>
      <c r="AA19" s="5" t="s">
        <v>36</v>
      </c>
      <c r="AB19" s="5" t="s">
        <v>36</v>
      </c>
      <c r="AC19" s="5" t="s">
        <v>36</v>
      </c>
      <c r="AD19" s="5" t="s">
        <v>36</v>
      </c>
    </row>
    <row r="20" spans="1:30" s="5" customFormat="1" ht="24">
      <c r="A20" s="5" t="str">
        <f t="shared" si="2"/>
        <v>Room</v>
      </c>
      <c r="B20" s="5" t="s">
        <v>111</v>
      </c>
      <c r="D20" s="5" t="s">
        <v>88</v>
      </c>
      <c r="G20" s="5" t="s">
        <v>112</v>
      </c>
      <c r="H20" s="5" t="s">
        <v>112</v>
      </c>
      <c r="I20" s="5" t="s">
        <v>84</v>
      </c>
      <c r="K20" s="5" t="s">
        <v>85</v>
      </c>
      <c r="N20" s="5" t="s">
        <v>109</v>
      </c>
      <c r="O20" s="5" t="s">
        <v>53</v>
      </c>
      <c r="P20" s="5" t="s">
        <v>42</v>
      </c>
      <c r="Q20" s="5" t="s">
        <v>224</v>
      </c>
      <c r="R20" s="5" t="s">
        <v>113</v>
      </c>
      <c r="T20" s="5" t="s">
        <v>94</v>
      </c>
      <c r="W20" s="5" t="s">
        <v>36</v>
      </c>
      <c r="X20" s="5" t="s">
        <v>36</v>
      </c>
      <c r="Y20" s="5" t="s">
        <v>37</v>
      </c>
      <c r="Z20" s="5" t="s">
        <v>36</v>
      </c>
      <c r="AA20" s="5" t="s">
        <v>36</v>
      </c>
      <c r="AB20" s="5" t="s">
        <v>36</v>
      </c>
      <c r="AC20" s="5" t="s">
        <v>36</v>
      </c>
      <c r="AD20" s="5" t="s">
        <v>36</v>
      </c>
    </row>
    <row r="21" spans="1:30" s="5" customFormat="1" ht="12">
      <c r="A21" s="5" t="str">
        <f t="shared" si="2"/>
        <v>StreetName</v>
      </c>
      <c r="B21" s="5" t="s">
        <v>114</v>
      </c>
      <c r="D21" s="5" t="s">
        <v>88</v>
      </c>
      <c r="F21" s="5" t="s">
        <v>115</v>
      </c>
      <c r="G21" s="5" t="s">
        <v>79</v>
      </c>
      <c r="H21" s="5" t="s">
        <v>116</v>
      </c>
      <c r="I21" s="5" t="s">
        <v>79</v>
      </c>
      <c r="K21" s="5" t="s">
        <v>80</v>
      </c>
      <c r="N21" s="5" t="s">
        <v>117</v>
      </c>
      <c r="O21" s="5" t="s">
        <v>53</v>
      </c>
      <c r="P21" s="5" t="s">
        <v>42</v>
      </c>
      <c r="Q21" s="5" t="s">
        <v>225</v>
      </c>
      <c r="R21" s="5" t="s">
        <v>118</v>
      </c>
      <c r="T21" s="5" t="s">
        <v>94</v>
      </c>
      <c r="W21" s="5" t="s">
        <v>36</v>
      </c>
      <c r="X21" s="5" t="s">
        <v>36</v>
      </c>
      <c r="Y21" s="5" t="s">
        <v>37</v>
      </c>
      <c r="Z21" s="5" t="s">
        <v>36</v>
      </c>
      <c r="AA21" s="5" t="s">
        <v>36</v>
      </c>
      <c r="AB21" s="5" t="s">
        <v>36</v>
      </c>
      <c r="AC21" s="5" t="s">
        <v>36</v>
      </c>
      <c r="AD21" s="5" t="s">
        <v>36</v>
      </c>
    </row>
    <row r="22" spans="1:30" s="5" customFormat="1" ht="24">
      <c r="A22" s="5" t="str">
        <f t="shared" si="2"/>
        <v>AdditionalStreetName</v>
      </c>
      <c r="B22" s="5" t="s">
        <v>119</v>
      </c>
      <c r="D22" s="5" t="s">
        <v>88</v>
      </c>
      <c r="E22" s="5" t="s">
        <v>120</v>
      </c>
      <c r="F22" s="5" t="s">
        <v>115</v>
      </c>
      <c r="G22" s="5" t="s">
        <v>79</v>
      </c>
      <c r="H22" s="5" t="s">
        <v>116</v>
      </c>
      <c r="I22" s="5" t="s">
        <v>79</v>
      </c>
      <c r="K22" s="5" t="s">
        <v>80</v>
      </c>
      <c r="N22" s="5" t="s">
        <v>117</v>
      </c>
      <c r="O22" s="5" t="s">
        <v>53</v>
      </c>
      <c r="P22" s="5" t="s">
        <v>42</v>
      </c>
      <c r="Q22" s="5" t="s">
        <v>226</v>
      </c>
      <c r="R22" s="5" t="s">
        <v>121</v>
      </c>
      <c r="T22" s="5" t="s">
        <v>94</v>
      </c>
      <c r="W22" s="5" t="s">
        <v>36</v>
      </c>
      <c r="X22" s="5" t="s">
        <v>36</v>
      </c>
      <c r="Y22" s="5" t="s">
        <v>37</v>
      </c>
      <c r="Z22" s="5" t="s">
        <v>36</v>
      </c>
      <c r="AA22" s="5" t="s">
        <v>36</v>
      </c>
      <c r="AB22" s="5" t="s">
        <v>36</v>
      </c>
      <c r="AC22" s="5" t="s">
        <v>36</v>
      </c>
      <c r="AD22" s="5" t="s">
        <v>36</v>
      </c>
    </row>
    <row r="23" spans="1:30" s="5" customFormat="1" ht="36">
      <c r="A23" s="5" t="str">
        <f t="shared" si="2"/>
        <v>BlockName</v>
      </c>
      <c r="B23" s="5" t="s">
        <v>122</v>
      </c>
      <c r="D23" s="5" t="s">
        <v>88</v>
      </c>
      <c r="F23" s="5" t="s">
        <v>123</v>
      </c>
      <c r="G23" s="5" t="s">
        <v>79</v>
      </c>
      <c r="H23" s="5" t="s">
        <v>124</v>
      </c>
      <c r="I23" s="5" t="s">
        <v>79</v>
      </c>
      <c r="K23" s="5" t="s">
        <v>80</v>
      </c>
      <c r="O23" s="5" t="s">
        <v>53</v>
      </c>
      <c r="P23" s="5" t="s">
        <v>42</v>
      </c>
      <c r="Q23" s="5" t="s">
        <v>227</v>
      </c>
      <c r="R23" s="5" t="s">
        <v>125</v>
      </c>
      <c r="T23" s="5" t="s">
        <v>90</v>
      </c>
      <c r="W23" s="5" t="s">
        <v>36</v>
      </c>
      <c r="X23" s="5" t="s">
        <v>36</v>
      </c>
      <c r="Y23" s="5" t="s">
        <v>37</v>
      </c>
      <c r="Z23" s="5" t="s">
        <v>36</v>
      </c>
      <c r="AA23" s="5" t="s">
        <v>36</v>
      </c>
      <c r="AB23" s="5" t="s">
        <v>36</v>
      </c>
      <c r="AC23" s="5" t="s">
        <v>36</v>
      </c>
      <c r="AD23" s="5" t="s">
        <v>36</v>
      </c>
    </row>
    <row r="24" spans="1:30" s="5" customFormat="1" ht="12">
      <c r="A24" s="5" t="str">
        <f t="shared" si="2"/>
        <v>BuildingName</v>
      </c>
      <c r="B24" s="5" t="s">
        <v>126</v>
      </c>
      <c r="D24" s="5" t="s">
        <v>88</v>
      </c>
      <c r="F24" s="5" t="s">
        <v>127</v>
      </c>
      <c r="G24" s="5" t="s">
        <v>79</v>
      </c>
      <c r="H24" s="5" t="s">
        <v>128</v>
      </c>
      <c r="I24" s="5" t="s">
        <v>79</v>
      </c>
      <c r="K24" s="5" t="s">
        <v>80</v>
      </c>
      <c r="N24" s="5" t="s">
        <v>129</v>
      </c>
      <c r="O24" s="5" t="s">
        <v>53</v>
      </c>
      <c r="P24" s="5" t="s">
        <v>42</v>
      </c>
      <c r="Q24" s="5" t="s">
        <v>130</v>
      </c>
      <c r="R24" s="5" t="s">
        <v>130</v>
      </c>
      <c r="T24" s="5" t="s">
        <v>94</v>
      </c>
      <c r="W24" s="5" t="s">
        <v>36</v>
      </c>
      <c r="X24" s="5" t="s">
        <v>36</v>
      </c>
      <c r="Y24" s="5" t="s">
        <v>37</v>
      </c>
      <c r="Z24" s="5" t="s">
        <v>36</v>
      </c>
      <c r="AA24" s="5" t="s">
        <v>36</v>
      </c>
      <c r="AB24" s="5" t="s">
        <v>36</v>
      </c>
      <c r="AC24" s="5" t="s">
        <v>36</v>
      </c>
      <c r="AD24" s="5" t="s">
        <v>36</v>
      </c>
    </row>
    <row r="25" spans="1:30" s="5" customFormat="1" ht="24">
      <c r="A25" s="5" t="str">
        <f t="shared" si="2"/>
        <v>BuildingNumber</v>
      </c>
      <c r="B25" s="5" t="s">
        <v>131</v>
      </c>
      <c r="D25" s="5" t="s">
        <v>88</v>
      </c>
      <c r="F25" s="5" t="s">
        <v>127</v>
      </c>
      <c r="G25" s="5" t="s">
        <v>132</v>
      </c>
      <c r="H25" s="5" t="s">
        <v>133</v>
      </c>
      <c r="I25" s="5" t="s">
        <v>84</v>
      </c>
      <c r="K25" s="5" t="s">
        <v>85</v>
      </c>
      <c r="N25" s="5" t="s">
        <v>134</v>
      </c>
      <c r="O25" s="5" t="s">
        <v>53</v>
      </c>
      <c r="P25" s="5" t="s">
        <v>42</v>
      </c>
      <c r="Q25" s="5" t="s">
        <v>228</v>
      </c>
      <c r="R25" s="5" t="s">
        <v>135</v>
      </c>
      <c r="T25" s="5" t="s">
        <v>94</v>
      </c>
      <c r="W25" s="5" t="s">
        <v>36</v>
      </c>
      <c r="X25" s="5" t="s">
        <v>36</v>
      </c>
      <c r="Y25" s="5" t="s">
        <v>37</v>
      </c>
      <c r="Z25" s="5" t="s">
        <v>36</v>
      </c>
      <c r="AA25" s="5" t="s">
        <v>36</v>
      </c>
      <c r="AB25" s="5" t="s">
        <v>36</v>
      </c>
      <c r="AC25" s="5" t="s">
        <v>36</v>
      </c>
      <c r="AD25" s="5" t="s">
        <v>36</v>
      </c>
    </row>
    <row r="26" spans="1:30" s="5" customFormat="1" ht="12">
      <c r="A26" s="5" t="str">
        <f t="shared" si="2"/>
        <v>InhouseMail</v>
      </c>
      <c r="B26" s="5" t="s">
        <v>136</v>
      </c>
      <c r="D26" s="5" t="s">
        <v>88</v>
      </c>
      <c r="E26" s="5" t="s">
        <v>137</v>
      </c>
      <c r="G26" s="5" t="s">
        <v>138</v>
      </c>
      <c r="H26" s="5" t="s">
        <v>138</v>
      </c>
      <c r="I26" s="5" t="s">
        <v>84</v>
      </c>
      <c r="K26" s="5" t="s">
        <v>85</v>
      </c>
      <c r="N26" s="5" t="s">
        <v>139</v>
      </c>
      <c r="O26" s="5" t="s">
        <v>53</v>
      </c>
      <c r="P26" s="5" t="s">
        <v>42</v>
      </c>
      <c r="Q26" s="5" t="s">
        <v>229</v>
      </c>
      <c r="R26" s="5" t="s">
        <v>140</v>
      </c>
      <c r="T26" s="5" t="s">
        <v>94</v>
      </c>
      <c r="W26" s="5" t="s">
        <v>36</v>
      </c>
      <c r="X26" s="5" t="s">
        <v>36</v>
      </c>
      <c r="Y26" s="5" t="s">
        <v>37</v>
      </c>
      <c r="Z26" s="5" t="s">
        <v>36</v>
      </c>
      <c r="AA26" s="5" t="s">
        <v>36</v>
      </c>
      <c r="AB26" s="5" t="s">
        <v>36</v>
      </c>
      <c r="AC26" s="5" t="s">
        <v>36</v>
      </c>
      <c r="AD26" s="5" t="s">
        <v>36</v>
      </c>
    </row>
    <row r="27" spans="1:30" s="5" customFormat="1" ht="12">
      <c r="A27" s="5" t="str">
        <f t="shared" si="2"/>
        <v>Department</v>
      </c>
      <c r="B27" s="5" t="s">
        <v>141</v>
      </c>
      <c r="D27" s="5" t="s">
        <v>88</v>
      </c>
      <c r="G27" s="5" t="s">
        <v>142</v>
      </c>
      <c r="H27" s="5" t="s">
        <v>142</v>
      </c>
      <c r="I27" s="5" t="s">
        <v>84</v>
      </c>
      <c r="K27" s="5" t="s">
        <v>85</v>
      </c>
      <c r="N27" s="5" t="s">
        <v>142</v>
      </c>
      <c r="O27" s="5" t="s">
        <v>53</v>
      </c>
      <c r="P27" s="5" t="s">
        <v>42</v>
      </c>
      <c r="Q27" s="5" t="s">
        <v>230</v>
      </c>
      <c r="R27" s="5" t="s">
        <v>143</v>
      </c>
      <c r="T27" s="5" t="s">
        <v>94</v>
      </c>
      <c r="W27" s="5" t="s">
        <v>36</v>
      </c>
      <c r="X27" s="5" t="s">
        <v>36</v>
      </c>
      <c r="Y27" s="5" t="s">
        <v>37</v>
      </c>
      <c r="Z27" s="5" t="s">
        <v>36</v>
      </c>
      <c r="AA27" s="5" t="s">
        <v>36</v>
      </c>
      <c r="AB27" s="5" t="s">
        <v>36</v>
      </c>
      <c r="AC27" s="5" t="s">
        <v>36</v>
      </c>
      <c r="AD27" s="5" t="s">
        <v>36</v>
      </c>
    </row>
    <row r="28" spans="1:30" s="5" customFormat="1" ht="48">
      <c r="A28" s="5" t="str">
        <f t="shared" si="2"/>
        <v>MarkAttention</v>
      </c>
      <c r="B28" s="5" t="s">
        <v>144</v>
      </c>
      <c r="D28" s="5" t="s">
        <v>88</v>
      </c>
      <c r="F28" s="5" t="s">
        <v>145</v>
      </c>
      <c r="G28" s="5" t="s">
        <v>146</v>
      </c>
      <c r="H28" s="5" t="s">
        <v>147</v>
      </c>
      <c r="I28" s="5" t="s">
        <v>84</v>
      </c>
      <c r="K28" s="5" t="s">
        <v>85</v>
      </c>
      <c r="O28" s="5" t="s">
        <v>53</v>
      </c>
      <c r="P28" s="5" t="s">
        <v>42</v>
      </c>
      <c r="Q28" s="5" t="s">
        <v>231</v>
      </c>
      <c r="R28" s="5" t="s">
        <v>148</v>
      </c>
      <c r="T28" s="5" t="s">
        <v>90</v>
      </c>
      <c r="W28" s="5" t="s">
        <v>36</v>
      </c>
      <c r="X28" s="5" t="s">
        <v>36</v>
      </c>
      <c r="Y28" s="5" t="s">
        <v>37</v>
      </c>
      <c r="Z28" s="5" t="s">
        <v>36</v>
      </c>
      <c r="AA28" s="5" t="s">
        <v>36</v>
      </c>
      <c r="AB28" s="5" t="s">
        <v>36</v>
      </c>
      <c r="AC28" s="5" t="s">
        <v>36</v>
      </c>
      <c r="AD28" s="5" t="s">
        <v>36</v>
      </c>
    </row>
    <row r="29" spans="1:30" s="5" customFormat="1" ht="36">
      <c r="A29" s="5" t="str">
        <f t="shared" si="2"/>
        <v>MarkCare</v>
      </c>
      <c r="B29" s="5" t="s">
        <v>149</v>
      </c>
      <c r="D29" s="5" t="s">
        <v>88</v>
      </c>
      <c r="F29" s="5" t="s">
        <v>145</v>
      </c>
      <c r="G29" s="5" t="s">
        <v>150</v>
      </c>
      <c r="H29" s="5" t="s">
        <v>151</v>
      </c>
      <c r="I29" s="5" t="s">
        <v>84</v>
      </c>
      <c r="K29" s="5" t="s">
        <v>85</v>
      </c>
      <c r="O29" s="5" t="s">
        <v>53</v>
      </c>
      <c r="P29" s="5" t="s">
        <v>42</v>
      </c>
      <c r="Q29" s="5" t="s">
        <v>232</v>
      </c>
      <c r="R29" s="5" t="s">
        <v>152</v>
      </c>
      <c r="T29" s="5" t="s">
        <v>90</v>
      </c>
      <c r="W29" s="5" t="s">
        <v>36</v>
      </c>
      <c r="X29" s="5" t="s">
        <v>36</v>
      </c>
      <c r="Y29" s="5" t="s">
        <v>37</v>
      </c>
      <c r="Z29" s="5" t="s">
        <v>36</v>
      </c>
      <c r="AA29" s="5" t="s">
        <v>36</v>
      </c>
      <c r="AB29" s="5" t="s">
        <v>36</v>
      </c>
      <c r="AC29" s="5" t="s">
        <v>36</v>
      </c>
      <c r="AD29" s="5" t="s">
        <v>36</v>
      </c>
    </row>
    <row r="30" spans="1:30" s="5" customFormat="1" ht="36">
      <c r="A30" s="5" t="str">
        <f t="shared" si="2"/>
        <v>PlotIdentification</v>
      </c>
      <c r="B30" s="5" t="s">
        <v>153</v>
      </c>
      <c r="D30" s="5" t="s">
        <v>88</v>
      </c>
      <c r="F30" s="5" t="s">
        <v>154</v>
      </c>
      <c r="G30" s="5" t="s">
        <v>155</v>
      </c>
      <c r="H30" s="5" t="s">
        <v>156</v>
      </c>
      <c r="I30" s="5" t="s">
        <v>84</v>
      </c>
      <c r="K30" s="5" t="s">
        <v>85</v>
      </c>
      <c r="N30" s="5" t="s">
        <v>234</v>
      </c>
      <c r="O30" s="5" t="s">
        <v>53</v>
      </c>
      <c r="P30" s="5" t="s">
        <v>42</v>
      </c>
      <c r="Q30" s="5" t="s">
        <v>233</v>
      </c>
      <c r="R30" s="5" t="s">
        <v>157</v>
      </c>
      <c r="T30" s="5" t="s">
        <v>94</v>
      </c>
      <c r="W30" s="5" t="s">
        <v>36</v>
      </c>
      <c r="X30" s="5" t="s">
        <v>36</v>
      </c>
      <c r="Y30" s="5" t="s">
        <v>37</v>
      </c>
      <c r="Z30" s="5" t="s">
        <v>36</v>
      </c>
      <c r="AA30" s="5" t="s">
        <v>36</v>
      </c>
      <c r="AB30" s="5" t="s">
        <v>36</v>
      </c>
      <c r="AC30" s="5" t="s">
        <v>36</v>
      </c>
      <c r="AD30" s="5" t="s">
        <v>36</v>
      </c>
    </row>
    <row r="31" spans="1:30" s="5" customFormat="1" ht="24">
      <c r="A31" s="5" t="str">
        <f t="shared" si="2"/>
        <v>CitySubdivisionName</v>
      </c>
      <c r="B31" s="5" t="s">
        <v>158</v>
      </c>
      <c r="D31" s="5" t="s">
        <v>88</v>
      </c>
      <c r="F31" s="5" t="s">
        <v>159</v>
      </c>
      <c r="G31" s="5" t="s">
        <v>79</v>
      </c>
      <c r="H31" s="5" t="s">
        <v>160</v>
      </c>
      <c r="I31" s="5" t="s">
        <v>79</v>
      </c>
      <c r="K31" s="5" t="s">
        <v>80</v>
      </c>
      <c r="O31" s="5" t="s">
        <v>53</v>
      </c>
      <c r="P31" s="5" t="s">
        <v>42</v>
      </c>
      <c r="Q31" s="5" t="s">
        <v>235</v>
      </c>
      <c r="R31" s="5" t="s">
        <v>161</v>
      </c>
      <c r="T31" s="5" t="s">
        <v>90</v>
      </c>
      <c r="W31" s="5" t="s">
        <v>36</v>
      </c>
      <c r="X31" s="5" t="s">
        <v>36</v>
      </c>
      <c r="Y31" s="5" t="s">
        <v>37</v>
      </c>
      <c r="Z31" s="5" t="s">
        <v>36</v>
      </c>
      <c r="AA31" s="5" t="s">
        <v>36</v>
      </c>
      <c r="AB31" s="5" t="s">
        <v>36</v>
      </c>
      <c r="AC31" s="5" t="s">
        <v>36</v>
      </c>
      <c r="AD31" s="5" t="s">
        <v>36</v>
      </c>
    </row>
    <row r="32" spans="1:30" s="5" customFormat="1" ht="12">
      <c r="A32" s="5" t="str">
        <f t="shared" si="2"/>
        <v>CityName</v>
      </c>
      <c r="B32" s="5" t="s">
        <v>162</v>
      </c>
      <c r="D32" s="5" t="s">
        <v>88</v>
      </c>
      <c r="F32" s="5" t="s">
        <v>163</v>
      </c>
      <c r="G32" s="5" t="s">
        <v>79</v>
      </c>
      <c r="H32" s="5" t="s">
        <v>164</v>
      </c>
      <c r="I32" s="5" t="s">
        <v>79</v>
      </c>
      <c r="K32" s="5" t="s">
        <v>80</v>
      </c>
      <c r="N32" s="5" t="s">
        <v>165</v>
      </c>
      <c r="O32" s="5" t="s">
        <v>53</v>
      </c>
      <c r="P32" s="5" t="s">
        <v>42</v>
      </c>
      <c r="Q32" s="5" t="s">
        <v>166</v>
      </c>
      <c r="R32" s="5" t="s">
        <v>166</v>
      </c>
      <c r="T32" s="5" t="s">
        <v>94</v>
      </c>
      <c r="W32" s="5" t="s">
        <v>36</v>
      </c>
      <c r="X32" s="5" t="s">
        <v>36</v>
      </c>
      <c r="Y32" s="5" t="s">
        <v>37</v>
      </c>
      <c r="Z32" s="5" t="s">
        <v>36</v>
      </c>
      <c r="AA32" s="5" t="s">
        <v>36</v>
      </c>
      <c r="AB32" s="5" t="s">
        <v>36</v>
      </c>
      <c r="AC32" s="5" t="s">
        <v>36</v>
      </c>
      <c r="AD32" s="5" t="s">
        <v>36</v>
      </c>
    </row>
    <row r="33" spans="1:30" s="5" customFormat="1" ht="36">
      <c r="A33" s="5" t="str">
        <f t="shared" si="2"/>
        <v>PostalZone</v>
      </c>
      <c r="B33" s="5" t="s">
        <v>167</v>
      </c>
      <c r="D33" s="5" t="s">
        <v>88</v>
      </c>
      <c r="E33" s="5" t="s">
        <v>168</v>
      </c>
      <c r="G33" s="5" t="s">
        <v>169</v>
      </c>
      <c r="H33" s="5" t="s">
        <v>169</v>
      </c>
      <c r="I33" s="5" t="s">
        <v>84</v>
      </c>
      <c r="K33" s="5" t="s">
        <v>85</v>
      </c>
      <c r="N33" s="5" t="s">
        <v>170</v>
      </c>
      <c r="O33" s="5" t="s">
        <v>53</v>
      </c>
      <c r="P33" s="5" t="s">
        <v>42</v>
      </c>
      <c r="Q33" s="5" t="s">
        <v>236</v>
      </c>
      <c r="R33" s="5" t="s">
        <v>171</v>
      </c>
      <c r="T33" s="5" t="s">
        <v>94</v>
      </c>
      <c r="W33" s="5" t="s">
        <v>36</v>
      </c>
      <c r="X33" s="5" t="s">
        <v>36</v>
      </c>
      <c r="Y33" s="5" t="s">
        <v>37</v>
      </c>
      <c r="Z33" s="5" t="s">
        <v>36</v>
      </c>
      <c r="AA33" s="5" t="s">
        <v>36</v>
      </c>
      <c r="AB33" s="5" t="s">
        <v>36</v>
      </c>
      <c r="AC33" s="5" t="s">
        <v>36</v>
      </c>
      <c r="AD33" s="5" t="s">
        <v>36</v>
      </c>
    </row>
    <row r="34" spans="1:30" s="5" customFormat="1" ht="48">
      <c r="A34" s="5" t="str">
        <f t="shared" si="2"/>
        <v>CountrySubentity</v>
      </c>
      <c r="B34" s="5" t="s">
        <v>172</v>
      </c>
      <c r="D34" s="5" t="s">
        <v>88</v>
      </c>
      <c r="F34" s="5" t="s">
        <v>173</v>
      </c>
      <c r="G34" s="5" t="s">
        <v>174</v>
      </c>
      <c r="H34" s="5" t="s">
        <v>175</v>
      </c>
      <c r="I34" s="5" t="s">
        <v>84</v>
      </c>
      <c r="K34" s="5" t="s">
        <v>85</v>
      </c>
      <c r="N34" s="5" t="s">
        <v>176</v>
      </c>
      <c r="O34" s="5" t="s">
        <v>53</v>
      </c>
      <c r="P34" s="5" t="s">
        <v>42</v>
      </c>
      <c r="Q34" s="5" t="s">
        <v>238</v>
      </c>
      <c r="R34" s="5" t="s">
        <v>177</v>
      </c>
      <c r="T34" s="5" t="s">
        <v>94</v>
      </c>
      <c r="W34" s="5" t="s">
        <v>36</v>
      </c>
      <c r="X34" s="5" t="s">
        <v>36</v>
      </c>
      <c r="Y34" s="5" t="s">
        <v>37</v>
      </c>
      <c r="Z34" s="5" t="s">
        <v>36</v>
      </c>
      <c r="AA34" s="5" t="s">
        <v>36</v>
      </c>
      <c r="AB34" s="5" t="s">
        <v>36</v>
      </c>
      <c r="AC34" s="5" t="s">
        <v>36</v>
      </c>
      <c r="AD34" s="5" t="s">
        <v>36</v>
      </c>
    </row>
    <row r="35" spans="1:31" s="5" customFormat="1" ht="36">
      <c r="A35" s="5" t="str">
        <f t="shared" si="2"/>
        <v>CountrySubentityCode</v>
      </c>
      <c r="B35" s="5" t="s">
        <v>178</v>
      </c>
      <c r="D35" s="5" t="s">
        <v>88</v>
      </c>
      <c r="F35" s="5" t="s">
        <v>175</v>
      </c>
      <c r="G35" s="5" t="s">
        <v>46</v>
      </c>
      <c r="H35" s="5" t="s">
        <v>179</v>
      </c>
      <c r="I35" s="5" t="s">
        <v>46</v>
      </c>
      <c r="K35" s="5" t="s">
        <v>48</v>
      </c>
      <c r="N35" s="5" t="s">
        <v>180</v>
      </c>
      <c r="O35" s="5" t="s">
        <v>53</v>
      </c>
      <c r="P35" s="5" t="s">
        <v>42</v>
      </c>
      <c r="Q35" s="5" t="s">
        <v>239</v>
      </c>
      <c r="R35" s="5" t="s">
        <v>181</v>
      </c>
      <c r="T35" s="5" t="s">
        <v>34</v>
      </c>
      <c r="W35" s="5" t="s">
        <v>36</v>
      </c>
      <c r="X35" s="5" t="s">
        <v>36</v>
      </c>
      <c r="Y35" s="5" t="s">
        <v>37</v>
      </c>
      <c r="Z35" s="5" t="s">
        <v>36</v>
      </c>
      <c r="AA35" s="5" t="s">
        <v>36</v>
      </c>
      <c r="AB35" s="5" t="s">
        <v>36</v>
      </c>
      <c r="AC35" s="5" t="s">
        <v>36</v>
      </c>
      <c r="AD35" s="5" t="s">
        <v>36</v>
      </c>
      <c r="AE35" s="5" t="s">
        <v>182</v>
      </c>
    </row>
    <row r="36" spans="1:30" s="5" customFormat="1" ht="36">
      <c r="A36" s="5" t="str">
        <f t="shared" si="2"/>
        <v>Region</v>
      </c>
      <c r="B36" s="5" t="s">
        <v>183</v>
      </c>
      <c r="D36" s="5" t="s">
        <v>88</v>
      </c>
      <c r="G36" s="5" t="s">
        <v>184</v>
      </c>
      <c r="H36" s="5" t="s">
        <v>184</v>
      </c>
      <c r="I36" s="5" t="s">
        <v>84</v>
      </c>
      <c r="K36" s="5" t="s">
        <v>85</v>
      </c>
      <c r="N36" s="5" t="s">
        <v>185</v>
      </c>
      <c r="O36" s="5" t="s">
        <v>53</v>
      </c>
      <c r="P36" s="5" t="s">
        <v>42</v>
      </c>
      <c r="Q36" s="5" t="s">
        <v>237</v>
      </c>
      <c r="R36" s="5" t="s">
        <v>186</v>
      </c>
      <c r="T36" s="5" t="s">
        <v>94</v>
      </c>
      <c r="W36" s="5" t="s">
        <v>36</v>
      </c>
      <c r="X36" s="5" t="s">
        <v>36</v>
      </c>
      <c r="Y36" s="5" t="s">
        <v>37</v>
      </c>
      <c r="Z36" s="5" t="s">
        <v>36</v>
      </c>
      <c r="AA36" s="5" t="s">
        <v>36</v>
      </c>
      <c r="AB36" s="5" t="s">
        <v>36</v>
      </c>
      <c r="AC36" s="5" t="s">
        <v>36</v>
      </c>
      <c r="AD36" s="5" t="s">
        <v>36</v>
      </c>
    </row>
    <row r="37" spans="1:30" s="5" customFormat="1" ht="24">
      <c r="A37" s="5" t="str">
        <f t="shared" si="2"/>
        <v>District</v>
      </c>
      <c r="B37" s="5" t="s">
        <v>187</v>
      </c>
      <c r="D37" s="5" t="s">
        <v>88</v>
      </c>
      <c r="G37" s="5" t="s">
        <v>188</v>
      </c>
      <c r="H37" s="5" t="s">
        <v>188</v>
      </c>
      <c r="I37" s="5" t="s">
        <v>84</v>
      </c>
      <c r="K37" s="5" t="s">
        <v>85</v>
      </c>
      <c r="N37" s="5" t="s">
        <v>189</v>
      </c>
      <c r="O37" s="5" t="s">
        <v>53</v>
      </c>
      <c r="P37" s="5" t="s">
        <v>42</v>
      </c>
      <c r="Q37" s="5" t="s">
        <v>240</v>
      </c>
      <c r="R37" s="5" t="s">
        <v>190</v>
      </c>
      <c r="T37" s="5" t="s">
        <v>94</v>
      </c>
      <c r="W37" s="5" t="s">
        <v>36</v>
      </c>
      <c r="X37" s="5" t="s">
        <v>36</v>
      </c>
      <c r="Y37" s="5" t="s">
        <v>37</v>
      </c>
      <c r="Z37" s="5" t="s">
        <v>36</v>
      </c>
      <c r="AA37" s="5" t="s">
        <v>36</v>
      </c>
      <c r="AB37" s="5" t="s">
        <v>36</v>
      </c>
      <c r="AC37" s="5" t="s">
        <v>36</v>
      </c>
      <c r="AD37" s="5" t="s">
        <v>36</v>
      </c>
    </row>
    <row r="38" spans="1:30" s="5" customFormat="1" ht="36">
      <c r="A38" s="5" t="str">
        <f t="shared" si="2"/>
        <v>TimezoneOffset</v>
      </c>
      <c r="B38" s="5" t="s">
        <v>191</v>
      </c>
      <c r="D38" s="5" t="s">
        <v>88</v>
      </c>
      <c r="F38" s="5" t="s">
        <v>192</v>
      </c>
      <c r="G38" s="5" t="s">
        <v>193</v>
      </c>
      <c r="H38" s="5" t="s">
        <v>194</v>
      </c>
      <c r="I38" s="5" t="s">
        <v>84</v>
      </c>
      <c r="K38" s="5" t="s">
        <v>85</v>
      </c>
      <c r="O38" s="5" t="s">
        <v>53</v>
      </c>
      <c r="P38" s="5" t="s">
        <v>42</v>
      </c>
      <c r="Q38" s="5" t="s">
        <v>241</v>
      </c>
      <c r="R38" s="5" t="s">
        <v>195</v>
      </c>
      <c r="T38" s="5" t="s">
        <v>94</v>
      </c>
      <c r="W38" s="5" t="s">
        <v>36</v>
      </c>
      <c r="X38" s="5" t="s">
        <v>36</v>
      </c>
      <c r="Y38" s="5" t="s">
        <v>37</v>
      </c>
      <c r="Z38" s="5" t="s">
        <v>36</v>
      </c>
      <c r="AA38" s="5" t="s">
        <v>36</v>
      </c>
      <c r="AB38" s="5" t="s">
        <v>36</v>
      </c>
      <c r="AC38" s="5" t="s">
        <v>36</v>
      </c>
      <c r="AD38" s="5" t="s">
        <v>36</v>
      </c>
    </row>
    <row r="39" spans="1:32" s="4" customFormat="1" ht="24">
      <c r="A39" s="6" t="str">
        <f>SUBSTITUTE(SUBSTITUTE(CONCATENATE(IF(E39="Universally Unique","UU",E39),F39,IF(H39&lt;&gt;I39,H39,""),CONCATENATE(IF(I39="Identifier","ID",IF(I39="Text","",I39))))," ",""),"'","")</f>
        <v>AddressLine</v>
      </c>
      <c r="B39" s="6" t="s">
        <v>196</v>
      </c>
      <c r="C39" s="6"/>
      <c r="D39" s="6" t="s">
        <v>88</v>
      </c>
      <c r="E39" s="6"/>
      <c r="F39" s="6"/>
      <c r="G39" s="6"/>
      <c r="H39" s="6" t="str">
        <f>M39</f>
        <v>Address Line</v>
      </c>
      <c r="I39" s="6" t="s">
        <v>197</v>
      </c>
      <c r="J39" s="6"/>
      <c r="K39" s="6"/>
      <c r="L39" s="6"/>
      <c r="M39" s="6" t="s">
        <v>197</v>
      </c>
      <c r="N39" s="6"/>
      <c r="O39" s="6" t="s">
        <v>198</v>
      </c>
      <c r="P39" s="6" t="s">
        <v>54</v>
      </c>
      <c r="Q39" s="6" t="s">
        <v>242</v>
      </c>
      <c r="R39" s="6" t="s">
        <v>199</v>
      </c>
      <c r="S39" s="6"/>
      <c r="T39" s="6" t="s">
        <v>90</v>
      </c>
      <c r="U39" s="6"/>
      <c r="V39" s="6"/>
      <c r="W39" s="6" t="s">
        <v>36</v>
      </c>
      <c r="X39" s="6" t="s">
        <v>36</v>
      </c>
      <c r="Y39" s="6" t="s">
        <v>37</v>
      </c>
      <c r="Z39" s="6" t="s">
        <v>36</v>
      </c>
      <c r="AA39" s="6" t="s">
        <v>36</v>
      </c>
      <c r="AB39" s="6" t="s">
        <v>36</v>
      </c>
      <c r="AC39" s="6" t="s">
        <v>36</v>
      </c>
      <c r="AD39" s="6" t="s">
        <v>36</v>
      </c>
      <c r="AE39" s="6" t="s">
        <v>200</v>
      </c>
      <c r="AF39" s="6"/>
    </row>
    <row r="40" spans="1:32" s="4" customFormat="1" ht="12">
      <c r="A40" s="6" t="str">
        <f>SUBSTITUTE(SUBSTITUTE(CONCATENATE(IF(E40="Universally Unique","UU",E40),F40,IF(H40&lt;&gt;I40,H40,""),CONCATENATE(IF(I40="Identifier","ID",IF(I40="Text","",I40))))," ",""),"'","")</f>
        <v>Country</v>
      </c>
      <c r="B40" s="6" t="s">
        <v>201</v>
      </c>
      <c r="C40" s="6"/>
      <c r="D40" s="6" t="s">
        <v>88</v>
      </c>
      <c r="E40" s="6"/>
      <c r="F40" s="6"/>
      <c r="G40" s="6"/>
      <c r="H40" s="6" t="str">
        <f>M40</f>
        <v>Country</v>
      </c>
      <c r="I40" s="6" t="s">
        <v>173</v>
      </c>
      <c r="J40" s="6"/>
      <c r="K40" s="6"/>
      <c r="L40" s="6"/>
      <c r="M40" s="6" t="s">
        <v>173</v>
      </c>
      <c r="N40" s="6"/>
      <c r="O40" s="6" t="s">
        <v>53</v>
      </c>
      <c r="P40" s="6" t="s">
        <v>54</v>
      </c>
      <c r="Q40" s="6" t="s">
        <v>243</v>
      </c>
      <c r="R40" s="6" t="s">
        <v>202</v>
      </c>
      <c r="S40" s="6"/>
      <c r="T40" s="6" t="s">
        <v>94</v>
      </c>
      <c r="U40" s="6"/>
      <c r="V40" s="6"/>
      <c r="W40" s="6" t="s">
        <v>36</v>
      </c>
      <c r="X40" s="6" t="s">
        <v>36</v>
      </c>
      <c r="Y40" s="6" t="s">
        <v>37</v>
      </c>
      <c r="Z40" s="6" t="s">
        <v>36</v>
      </c>
      <c r="AA40" s="6" t="s">
        <v>36</v>
      </c>
      <c r="AB40" s="6" t="s">
        <v>36</v>
      </c>
      <c r="AC40" s="6" t="s">
        <v>36</v>
      </c>
      <c r="AD40" s="6" t="s">
        <v>36</v>
      </c>
      <c r="AE40" s="6"/>
      <c r="AF40" s="6"/>
    </row>
    <row r="41" spans="1:32" s="4" customFormat="1" ht="12">
      <c r="A41" s="6" t="str">
        <f>SUBSTITUTE(SUBSTITUTE(CONCATENATE(IF(E41="Universally Unique","UU",E41),F41,IF(H41&lt;&gt;I41,H41,""),CONCATENATE(IF(I41="Identifier","ID",IF(I41="Text","",I41))))," ",""),"'","")</f>
        <v>LocationCoordinate</v>
      </c>
      <c r="B41" s="6" t="s">
        <v>203</v>
      </c>
      <c r="C41" s="6"/>
      <c r="D41" s="6" t="s">
        <v>88</v>
      </c>
      <c r="E41" s="6"/>
      <c r="F41" s="6"/>
      <c r="G41" s="6"/>
      <c r="H41" s="6" t="str">
        <f>M41</f>
        <v>Location Coordinate</v>
      </c>
      <c r="I41" s="6" t="s">
        <v>204</v>
      </c>
      <c r="J41" s="6"/>
      <c r="K41" s="6"/>
      <c r="L41" s="6"/>
      <c r="M41" s="6" t="s">
        <v>204</v>
      </c>
      <c r="N41" s="6"/>
      <c r="O41" s="6" t="s">
        <v>198</v>
      </c>
      <c r="P41" s="6" t="s">
        <v>54</v>
      </c>
      <c r="Q41" s="6" t="s">
        <v>244</v>
      </c>
      <c r="R41" s="6" t="s">
        <v>205</v>
      </c>
      <c r="S41" s="6"/>
      <c r="T41" s="6" t="s">
        <v>94</v>
      </c>
      <c r="U41" s="6"/>
      <c r="V41" s="6"/>
      <c r="W41" s="6" t="s">
        <v>36</v>
      </c>
      <c r="X41" s="6" t="s">
        <v>36</v>
      </c>
      <c r="Y41" s="6" t="s">
        <v>37</v>
      </c>
      <c r="Z41" s="6" t="s">
        <v>36</v>
      </c>
      <c r="AA41" s="6" t="s">
        <v>36</v>
      </c>
      <c r="AB41" s="6" t="s">
        <v>36</v>
      </c>
      <c r="AC41" s="6" t="s">
        <v>36</v>
      </c>
      <c r="AD41" s="6" t="s">
        <v>36</v>
      </c>
      <c r="AE41" s="6"/>
      <c r="AF41" s="6"/>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