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8780" windowHeight="9855" activeTab="0"/>
  </bookViews>
  <sheets>
    <sheet name="Tabelle1" sheetId="1" r:id="rId1"/>
    <sheet name="Tabelle2" sheetId="2" r:id="rId2"/>
    <sheet name="Tabelle3" sheetId="3" r:id="rId3"/>
  </sheets>
  <definedNames/>
  <calcPr fullCalcOnLoad="1"/>
</workbook>
</file>

<file path=xl/comments1.xml><?xml version="1.0" encoding="utf-8"?>
<comments xmlns="http://schemas.openxmlformats.org/spreadsheetml/2006/main">
  <authors>
    <author>TM</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0"/>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S1" authorId="0">
      <text>
        <r>
          <rPr>
            <sz val="10"/>
            <rFont val="Arial"/>
            <family val="0"/>
          </rPr>
          <t>Analyst Notes:
This is a list of comments, queries and notes made as the work is done.
It is not part of the normative schemas</t>
        </r>
      </text>
    </comment>
    <comment ref="T1" authorId="0">
      <text>
        <r>
          <rPr>
            <sz val="10"/>
            <rFont val="Arial"/>
            <family val="0"/>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<sst xmlns="http://schemas.openxmlformats.org/spreadsheetml/2006/main" count="230" uniqueCount="141">
  <si>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</si>
  <si>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</si>
  <si>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</si>
  <si>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</si>
  <si>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</si>
  <si>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</si>
  <si>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</si>
  <si>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</si>
  <si>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</si>
  <si>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</si>
  <si>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</si>
  <si>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</si>
  <si>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</si>
  <si>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</si>
  <si>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</si>
  <si>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</si>
  <si>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</si>
  <si>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</si>
  <si>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</si>
  <si>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</si>
  <si>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</si>
  <si>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</si>
  <si>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</si>
  <si>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</si>
  <si>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</si>
  <si>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</si>
  <si>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</si>
  <si>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</si>
  <si>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</si>
  <si>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</si>
  <si>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</si>
  <si>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</si>
  <si>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</si>
  <si>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</si>
  <si>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</si>
  <si>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Address Line. Details</t>
  </si>
  <si>
    <t>Address Line</t>
  </si>
  <si>
    <t>ABIE</t>
  </si>
  <si>
    <t>Details an unstructured line of text used for addressing purposes</t>
  </si>
  <si>
    <t>Address Line. Line. Text</t>
  </si>
  <si>
    <t>Line</t>
  </si>
  <si>
    <t>Text</t>
  </si>
  <si>
    <t>1..7</t>
  </si>
  <si>
    <t>BBIE</t>
  </si>
  <si>
    <t>An address line of unstructured text intended for use only by systems incapable of providing structured or fully structured addresses</t>
  </si>
  <si>
    <t>"123 Standard Chartered Tower"</t>
  </si>
  <si>
    <t>Address. Details</t>
  </si>
  <si>
    <t>Address</t>
  </si>
  <si>
    <t>the particulars that identify and locate the place where someone lives or is situated, or where an organisation is situated.</t>
  </si>
  <si>
    <t>Address. Identifier</t>
  </si>
  <si>
    <t>Identifier</t>
  </si>
  <si>
    <t>DetailsKey</t>
  </si>
  <si>
    <t>0..1</t>
  </si>
  <si>
    <t>a unique identifier given to a specific address within a scheme of registered addresses.</t>
  </si>
  <si>
    <t>Address. Postbox. Text</t>
  </si>
  <si>
    <t>Postbox</t>
  </si>
  <si>
    <t>PostBox, PO Box</t>
  </si>
  <si>
    <t>a post office box number or a numbered post box in a post office assigned to a person or organization where letters for them are kept until called for, used as part of an address.</t>
  </si>
  <si>
    <t>"123"</t>
  </si>
  <si>
    <t>Address. Floor. Text</t>
  </si>
  <si>
    <t>Floor</t>
  </si>
  <si>
    <t>SubPremiseNumber</t>
  </si>
  <si>
    <t>identification by name or number of the floor in a building, as part of an address.</t>
  </si>
  <si>
    <t>"30"</t>
  </si>
  <si>
    <t>Address. Room. Text</t>
  </si>
  <si>
    <t>Room</t>
  </si>
  <si>
    <t>identifies the room, suite or apartment as part of an address.</t>
  </si>
  <si>
    <t>"Reception"</t>
  </si>
  <si>
    <t>Address. Street Name. Name</t>
  </si>
  <si>
    <t>Street</t>
  </si>
  <si>
    <t>Name</t>
  </si>
  <si>
    <t>Thoroughfare</t>
  </si>
  <si>
    <t>the name of the street, as part of an address.</t>
  </si>
  <si>
    <t>"Kwun Tong Road"</t>
  </si>
  <si>
    <t>Address. Additional_ Street Name. Name</t>
  </si>
  <si>
    <t>Additional</t>
  </si>
  <si>
    <t>contains additional text information within an address about the street.</t>
  </si>
  <si>
    <t>"Cnr Aberdeen Road"</t>
  </si>
  <si>
    <t>Address. Building Name. Name</t>
  </si>
  <si>
    <t>Building</t>
  </si>
  <si>
    <t>BuildingName</t>
  </si>
  <si>
    <t>the name that identifies the location of a house or building: usually within a street as part of an address.</t>
  </si>
  <si>
    <t>"Plot 421"</t>
  </si>
  <si>
    <t>Address. Building Number. Text</t>
  </si>
  <si>
    <t>Number</t>
  </si>
  <si>
    <t>PremiseNumber</t>
  </si>
  <si>
    <t>the house number or description that identifies a house, building or site: usually within a street as part of an address.</t>
  </si>
  <si>
    <t>"388"</t>
  </si>
  <si>
    <t>Address. Inhouse_ Mail. Text</t>
  </si>
  <si>
    <t>Inhouse</t>
  </si>
  <si>
    <t>Mail</t>
  </si>
  <si>
    <t>MailStop</t>
  </si>
  <si>
    <t>identifies an in-house mail location as part of an address.</t>
  </si>
  <si>
    <t>Address. Department. Text</t>
  </si>
  <si>
    <t>Department</t>
  </si>
  <si>
    <t>the identity of the department of an organisation, used as part of an address.</t>
  </si>
  <si>
    <t>"Accounts Payable"</t>
  </si>
  <si>
    <t>Address. City Name. Name</t>
  </si>
  <si>
    <t>City</t>
  </si>
  <si>
    <t>LocalityName</t>
  </si>
  <si>
    <t>the name of the city, town, village, or a built up area and used as part of an address.</t>
  </si>
  <si>
    <t>"Hong Kong"</t>
  </si>
  <si>
    <t>Address. Postal_ Zone. Text</t>
  </si>
  <si>
    <t>Postal</t>
  </si>
  <si>
    <t>Zone</t>
  </si>
  <si>
    <t>PostalCodeNumber</t>
  </si>
  <si>
    <t>the identifier for one or more properties according to the postal service of that country; a group of letters and/or numbers added to the postal address to assist in the sorting of mail.</t>
  </si>
  <si>
    <t>"SW11 4EW" "2500 GG"</t>
  </si>
  <si>
    <t>Address. Country Subentity. Text</t>
  </si>
  <si>
    <t>Country</t>
  </si>
  <si>
    <t>Subentity</t>
  </si>
  <si>
    <t>AdministrativeArea, State, Country, Shire, Canton</t>
  </si>
  <si>
    <t>the name that identifies the territorial division (a  chief unit of local administration) of a country, as part of an address.</t>
  </si>
  <si>
    <t>"Florida","Tamilnadu"</t>
  </si>
  <si>
    <t>Address. Country Subentity. Code</t>
  </si>
  <si>
    <t>Code</t>
  </si>
  <si>
    <t>AdministrativeAreaCode, State Code</t>
  </si>
  <si>
    <t>the code that identifies the territorial division (a  chief unit of local administration) of a country, as part of an address.</t>
  </si>
  <si>
    <t>Address. Region. Text</t>
  </si>
  <si>
    <t>Region</t>
  </si>
  <si>
    <t>LocalityName, Economic Zone</t>
  </si>
  <si>
    <t>An address line of unstructured text intended for the name for a grouping of countries, as part of an address.</t>
  </si>
  <si>
    <t>"European Union"</t>
  </si>
  <si>
    <t>Address. District. Text</t>
  </si>
  <si>
    <t>District</t>
  </si>
  <si>
    <t>LocalityName, Area</t>
  </si>
  <si>
    <t>the name that identifies a non-administrative division of a city, country subentity, or country, as part of an address.</t>
  </si>
  <si>
    <t>"East Coast"</t>
  </si>
  <si>
    <t>Address. Timezone Offset. Text</t>
  </si>
  <si>
    <t>Timezone</t>
  </si>
  <si>
    <t>Offset</t>
  </si>
  <si>
    <t>the measure of time offset from UTC (Universal Coordinated Time) for the time zone in which the address is situated. A synonym for UTC is GMT (Greenwich Mean Time).</t>
  </si>
  <si>
    <t>"+8:00" "-3:00"</t>
  </si>
  <si>
    <t>Address. Address Line</t>
  </si>
  <si>
    <t>ASBIE</t>
  </si>
  <si>
    <t>Associates the address with lines of unstructured text</t>
  </si>
  <si>
    <t>Address. Country</t>
  </si>
  <si>
    <t>provides the country part of an address using a code.  ISO3166 alpha codes are recommended.</t>
  </si>
  <si>
    <t>Address. Location Coordinate</t>
  </si>
  <si>
    <t>Location Coordinate</t>
  </si>
  <si>
    <t>associates the address with its location coordinates.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</si>
</sst>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
    <font>
      <sz val="10"/>
      <name val="Arial"/>
      <family val="0"/>
    </font>
    <font>
      <b/>
      <sz val="10"/>
      <color indexed="8"/>
      <name val="Arial"/>
      <family val="0"/>
    </font>
    <font>
      <sz val="10"/>
      <color indexed="8"/>
      <name val="Arial"/>
      <family val="0"/>
    </font>
    <font>
      <b/>
      <sz val="8"/>
      <name val="Arial"/>
      <family val="2"/>
    </font>
  </fonts>
  <fills count="6">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s>
  <borders count="2">
    <border>
      <left/>
      <right/>
      <top/>
      <bottom/>
      <diagonal/>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2">
    <xf numFmtId="0" fontId="0" fillId="0" borderId="0" xfId="0" applyAlignment="1">
      <alignment/>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0" fontId="0" fillId="0" borderId="0" xfId="0" applyFont="1" applyAlignment="1">
      <alignment/>
    </xf>
    <xf numFmtId="49" fontId="2" fillId="4" borderId="1" xfId="0" applyNumberFormat="1" applyFont="1" applyFill="1" applyBorder="1" applyAlignment="1">
      <alignment vertical="top" wrapText="1"/>
    </xf>
    <xf numFmtId="0" fontId="2" fillId="4" borderId="1" xfId="0" applyFont="1" applyFill="1" applyBorder="1" applyAlignment="1">
      <alignment vertical="top" wrapText="1"/>
    </xf>
    <xf numFmtId="0" fontId="2" fillId="4" borderId="1" xfId="0" applyFont="1" applyFill="1" applyBorder="1" applyAlignment="1" applyProtection="1">
      <alignment vertical="top" wrapText="1"/>
      <protection locked="0"/>
    </xf>
    <xf numFmtId="0" fontId="2" fillId="4" borderId="1" xfId="0" applyFont="1" applyFill="1" applyBorder="1" applyAlignment="1">
      <alignment horizontal="left" vertical="top" wrapText="1"/>
    </xf>
    <xf numFmtId="0" fontId="0" fillId="0" borderId="0" xfId="0" applyFont="1" applyAlignment="1">
      <alignment vertical="center"/>
    </xf>
    <xf numFmtId="49" fontId="0" fillId="0" borderId="0" xfId="0" applyNumberFormat="1" applyFont="1" applyBorder="1" applyAlignment="1">
      <alignment/>
    </xf>
    <xf numFmtId="0" fontId="0" fillId="0" borderId="0" xfId="0" applyFont="1" applyBorder="1" applyAlignment="1">
      <alignment wrapText="1"/>
    </xf>
    <xf numFmtId="0" fontId="2" fillId="0" borderId="0" xfId="0" applyFont="1" applyFill="1" applyBorder="1" applyAlignment="1">
      <alignment/>
    </xf>
    <xf numFmtId="0" fontId="2" fillId="5" borderId="0" xfId="0" applyFont="1" applyFill="1" applyBorder="1" applyAlignment="1">
      <alignment vertical="top" wrapText="1"/>
    </xf>
    <xf numFmtId="49" fontId="2" fillId="5" borderId="0" xfId="0" applyNumberFormat="1" applyFont="1" applyFill="1" applyAlignment="1">
      <alignment vertical="top" wrapText="1"/>
    </xf>
    <xf numFmtId="49" fontId="2" fillId="5" borderId="0" xfId="0" applyNumberFormat="1" applyFont="1" applyFill="1" applyBorder="1" applyAlignment="1">
      <alignmen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M24"/>
  <sheetViews>
    <sheetView tabSelected="1" workbookViewId="0" topLeftCell="A1">
      <selection activeCell="F24" sqref="F24"/>
    </sheetView>
  </sheetViews>
  <sheetFormatPr defaultColWidth="11.421875" defaultRowHeight="12.75"/>
  <sheetData>
    <row r="1" spans="1:169" s="10" customFormat="1" ht="51">
      <c r="A1" s="1" t="s">
        <v>0</v>
      </c>
      <c r="B1" s="1" t="s">
        <v>1</v>
      </c>
      <c r="C1" s="2" t="s">
        <v>2</v>
      </c>
      <c r="D1" s="3" t="s">
        <v>3</v>
      </c>
      <c r="E1" s="4" t="s">
        <v>4</v>
      </c>
      <c r="F1" s="5" t="s">
        <v>5</v>
      </c>
      <c r="G1" s="2" t="s">
        <v>6</v>
      </c>
      <c r="H1" s="2" t="s">
        <v>7</v>
      </c>
      <c r="I1" s="2" t="s">
        <v>8</v>
      </c>
      <c r="J1" s="2" t="s">
        <v>9</v>
      </c>
      <c r="K1" s="2" t="s">
        <v>10</v>
      </c>
      <c r="L1" s="2" t="s">
        <v>11</v>
      </c>
      <c r="M1" s="4" t="s">
        <v>12</v>
      </c>
      <c r="N1" s="2" t="s">
        <v>13</v>
      </c>
      <c r="O1" s="3" t="s">
        <v>14</v>
      </c>
      <c r="P1" s="2" t="s">
        <v>15</v>
      </c>
      <c r="Q1" s="5" t="s">
        <v>16</v>
      </c>
      <c r="R1" s="6" t="s">
        <v>17</v>
      </c>
      <c r="S1" s="7" t="s">
        <v>18</v>
      </c>
      <c r="T1" s="7" t="s">
        <v>19</v>
      </c>
      <c r="U1" s="1" t="s">
        <v>20</v>
      </c>
      <c r="V1" s="1" t="s">
        <v>21</v>
      </c>
      <c r="W1" s="1" t="s">
        <v>22</v>
      </c>
      <c r="X1" s="1" t="s">
        <v>23</v>
      </c>
      <c r="Y1" s="1" t="s">
        <v>24</v>
      </c>
      <c r="Z1" s="1" t="s">
        <v>25</v>
      </c>
      <c r="AA1" s="1" t="s">
        <v>26</v>
      </c>
      <c r="AB1" s="1" t="s">
        <v>27</v>
      </c>
      <c r="AC1" s="1" t="s">
        <v>28</v>
      </c>
      <c r="AD1" s="8" t="s">
        <v>29</v>
      </c>
      <c r="AE1" s="8" t="s">
        <v>30</v>
      </c>
      <c r="AF1" s="8" t="s">
        <v>31</v>
      </c>
      <c r="AG1" s="8" t="s">
        <v>32</v>
      </c>
      <c r="AH1" s="8" t="s">
        <v>33</v>
      </c>
      <c r="AI1" s="8" t="s">
        <v>34</v>
      </c>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row>
    <row r="2" spans="1:169" s="10" customFormat="1" ht="12.75" hidden="1">
      <c r="A2" s="11" t="str">
        <f>SUBSTITUTE(SUBSTITUTE(CONCATENATE(IF(C2="","",CONCATENATE(C2,"")),"",D2)," ",""),"'","")</f>
        <v>AddressLine</v>
      </c>
      <c r="B2" s="11" t="s">
        <v>35</v>
      </c>
      <c r="C2" s="12"/>
      <c r="D2" s="12" t="s">
        <v>36</v>
      </c>
      <c r="E2" s="12"/>
      <c r="F2" s="12"/>
      <c r="G2" s="12"/>
      <c r="H2" s="12"/>
      <c r="I2" s="12"/>
      <c r="J2" s="12"/>
      <c r="K2" s="12"/>
      <c r="L2" s="12"/>
      <c r="M2" s="12"/>
      <c r="N2" s="12"/>
      <c r="O2" s="11"/>
      <c r="P2" s="12" t="s">
        <v>37</v>
      </c>
      <c r="Q2" s="13" t="s">
        <v>38</v>
      </c>
      <c r="R2" s="13"/>
      <c r="S2" s="14"/>
      <c r="T2" s="11"/>
      <c r="U2" s="12"/>
      <c r="V2" s="12"/>
      <c r="W2" s="12"/>
      <c r="X2" s="12"/>
      <c r="Y2" s="12"/>
      <c r="Z2" s="12"/>
      <c r="AA2" s="12"/>
      <c r="AB2" s="12"/>
      <c r="AC2" s="12"/>
      <c r="AD2" s="12"/>
      <c r="AE2" s="12"/>
      <c r="AF2" s="12"/>
      <c r="AG2" s="12"/>
      <c r="AH2" s="12"/>
      <c r="AI2" s="12"/>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row>
    <row r="3" spans="1:169" s="10" customFormat="1" ht="25.5" hidden="1">
      <c r="A3" s="15" t="str">
        <f>SUBSTITUTE(SUBSTITUTE(CONCATENATE(IF(E3="Globally Unique","GU",E3),IF(G3&lt;&gt;I3,H3,F3),CONCATENATE(IF(I3="Identifier","ID",IF(I3="Text","",I3))))," ",""),"'","")</f>
        <v>Line</v>
      </c>
      <c r="B3" s="15" t="s">
        <v>39</v>
      </c>
      <c r="C3" s="9"/>
      <c r="D3" s="9" t="s">
        <v>36</v>
      </c>
      <c r="E3" s="9"/>
      <c r="F3" s="9"/>
      <c r="G3" s="9" t="s">
        <v>40</v>
      </c>
      <c r="H3" s="10" t="str">
        <f>IF(F3&lt;&gt;"",CONCATENATE(F3," ",G3),G3)</f>
        <v>Line</v>
      </c>
      <c r="I3" s="9" t="s">
        <v>41</v>
      </c>
      <c r="J3" s="9"/>
      <c r="K3" s="10" t="str">
        <f>IF(J3&lt;&gt;"",CONCATENATE(J3,"_ ",I3,". Type"),CONCATENATE(I3,". Type"))</f>
        <v>Text. Type</v>
      </c>
      <c r="L3" s="9"/>
      <c r="M3" s="9"/>
      <c r="N3" s="9"/>
      <c r="O3" s="16" t="s">
        <v>42</v>
      </c>
      <c r="P3" s="9" t="s">
        <v>43</v>
      </c>
      <c r="Q3" s="17" t="s">
        <v>44</v>
      </c>
      <c r="R3" s="9" t="s">
        <v>45</v>
      </c>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row>
    <row r="4" spans="1:169" s="10" customFormat="1" ht="25.5" hidden="1">
      <c r="A4" s="11" t="str">
        <f>SUBSTITUTE(SUBSTITUTE(CONCATENATE(IF(C4="","",CONCATENATE(C4,"")),"",D4)," ",""),"'","")</f>
        <v>Address</v>
      </c>
      <c r="B4" s="11" t="s">
        <v>46</v>
      </c>
      <c r="C4" s="12"/>
      <c r="D4" s="12" t="s">
        <v>47</v>
      </c>
      <c r="E4" s="12"/>
      <c r="F4" s="12"/>
      <c r="G4" s="12"/>
      <c r="H4" s="12"/>
      <c r="I4" s="12"/>
      <c r="J4" s="12"/>
      <c r="K4" s="12"/>
      <c r="L4" s="12"/>
      <c r="M4" s="12"/>
      <c r="N4" s="12"/>
      <c r="O4" s="11"/>
      <c r="P4" s="12" t="s">
        <v>37</v>
      </c>
      <c r="Q4" s="13" t="s">
        <v>48</v>
      </c>
      <c r="R4" s="13"/>
      <c r="S4" s="14"/>
      <c r="T4" s="11"/>
      <c r="U4" s="12"/>
      <c r="V4" s="12"/>
      <c r="W4" s="12"/>
      <c r="X4" s="12"/>
      <c r="Y4" s="12"/>
      <c r="Z4" s="12"/>
      <c r="AA4" s="12"/>
      <c r="AB4" s="12"/>
      <c r="AC4" s="12"/>
      <c r="AD4" s="12"/>
      <c r="AE4" s="12"/>
      <c r="AF4" s="12"/>
      <c r="AG4" s="12"/>
      <c r="AH4" s="12"/>
      <c r="AI4" s="12"/>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row>
    <row r="5" spans="1:169" s="10" customFormat="1" ht="12.75" hidden="1">
      <c r="A5" s="15" t="str">
        <f aca="true" t="shared" si="0" ref="A5:A21">SUBSTITUTE(SUBSTITUTE(CONCATENATE(IF(E5="Globally Unique","GU",E5),IF(G5&lt;&gt;I5,H5,F5),CONCATENATE(IF(I5="Identifier","ID",IF(I5="Text","",I5))))," ",""),"'","")</f>
        <v>ID</v>
      </c>
      <c r="B5" s="15" t="s">
        <v>49</v>
      </c>
      <c r="C5" s="9"/>
      <c r="D5" s="9" t="s">
        <v>47</v>
      </c>
      <c r="E5" s="9"/>
      <c r="F5" s="9"/>
      <c r="G5" s="9" t="s">
        <v>50</v>
      </c>
      <c r="H5" s="10" t="str">
        <f aca="true" t="shared" si="1" ref="H5:H21">IF(F5&lt;&gt;"",CONCATENATE(F5," ",G5),G5)</f>
        <v>Identifier</v>
      </c>
      <c r="I5" s="9" t="s">
        <v>50</v>
      </c>
      <c r="J5" s="9"/>
      <c r="K5" s="10" t="str">
        <f aca="true" t="shared" si="2" ref="K5:K21">IF(J5&lt;&gt;"",CONCATENATE(J5,"_ ",I5,". Type"),CONCATENATE(I5,". Type"))</f>
        <v>Identifier. Type</v>
      </c>
      <c r="M5" s="9"/>
      <c r="N5" s="9" t="s">
        <v>51</v>
      </c>
      <c r="O5" s="16" t="s">
        <v>52</v>
      </c>
      <c r="P5" s="9" t="s">
        <v>43</v>
      </c>
      <c r="Q5" s="17" t="s">
        <v>53</v>
      </c>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row>
    <row r="6" spans="1:169" s="10" customFormat="1" ht="25.5" hidden="1">
      <c r="A6" s="15" t="str">
        <f t="shared" si="0"/>
        <v>Postbox</v>
      </c>
      <c r="B6" s="15" t="s">
        <v>54</v>
      </c>
      <c r="C6" s="9"/>
      <c r="D6" s="9" t="s">
        <v>47</v>
      </c>
      <c r="E6" s="9"/>
      <c r="F6" s="9"/>
      <c r="G6" s="9" t="s">
        <v>55</v>
      </c>
      <c r="H6" s="10" t="str">
        <f t="shared" si="1"/>
        <v>Postbox</v>
      </c>
      <c r="I6" s="9" t="s">
        <v>41</v>
      </c>
      <c r="J6" s="9"/>
      <c r="K6" s="10" t="str">
        <f t="shared" si="2"/>
        <v>Text. Type</v>
      </c>
      <c r="M6" s="9"/>
      <c r="N6" s="9" t="s">
        <v>56</v>
      </c>
      <c r="O6" s="16" t="s">
        <v>52</v>
      </c>
      <c r="P6" s="9" t="s">
        <v>43</v>
      </c>
      <c r="Q6" s="17" t="s">
        <v>57</v>
      </c>
      <c r="R6" s="9" t="s">
        <v>58</v>
      </c>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row>
    <row r="7" spans="1:169" s="10" customFormat="1" ht="12.75" hidden="1">
      <c r="A7" s="15" t="str">
        <f t="shared" si="0"/>
        <v>Floor</v>
      </c>
      <c r="B7" s="15" t="s">
        <v>59</v>
      </c>
      <c r="C7" s="9"/>
      <c r="D7" s="9" t="s">
        <v>47</v>
      </c>
      <c r="E7" s="9"/>
      <c r="F7" s="9"/>
      <c r="G7" s="9" t="s">
        <v>60</v>
      </c>
      <c r="H7" s="10" t="str">
        <f t="shared" si="1"/>
        <v>Floor</v>
      </c>
      <c r="I7" s="9" t="s">
        <v>41</v>
      </c>
      <c r="J7" s="9"/>
      <c r="K7" s="10" t="str">
        <f t="shared" si="2"/>
        <v>Text. Type</v>
      </c>
      <c r="M7" s="9"/>
      <c r="N7" s="9" t="s">
        <v>61</v>
      </c>
      <c r="O7" s="16" t="s">
        <v>52</v>
      </c>
      <c r="P7" s="9" t="s">
        <v>43</v>
      </c>
      <c r="Q7" s="17" t="s">
        <v>62</v>
      </c>
      <c r="R7" s="9" t="s">
        <v>63</v>
      </c>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row>
    <row r="8" spans="1:169" s="10" customFormat="1" ht="12.75" hidden="1">
      <c r="A8" s="15" t="str">
        <f t="shared" si="0"/>
        <v>Room</v>
      </c>
      <c r="B8" s="15" t="s">
        <v>64</v>
      </c>
      <c r="C8" s="9"/>
      <c r="D8" s="9" t="s">
        <v>47</v>
      </c>
      <c r="E8" s="9"/>
      <c r="F8" s="9"/>
      <c r="G8" s="9" t="s">
        <v>65</v>
      </c>
      <c r="H8" s="10" t="str">
        <f t="shared" si="1"/>
        <v>Room</v>
      </c>
      <c r="I8" s="9" t="s">
        <v>41</v>
      </c>
      <c r="J8" s="9"/>
      <c r="K8" s="10" t="str">
        <f t="shared" si="2"/>
        <v>Text. Type</v>
      </c>
      <c r="M8" s="9"/>
      <c r="N8" s="9" t="s">
        <v>61</v>
      </c>
      <c r="O8" s="16" t="s">
        <v>52</v>
      </c>
      <c r="P8" s="9" t="s">
        <v>43</v>
      </c>
      <c r="Q8" s="17" t="s">
        <v>66</v>
      </c>
      <c r="R8" s="9" t="s">
        <v>67</v>
      </c>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row>
    <row r="9" spans="1:169" s="10" customFormat="1" ht="12.75" hidden="1">
      <c r="A9" s="15" t="str">
        <f t="shared" si="0"/>
        <v>StreetName</v>
      </c>
      <c r="B9" s="15" t="s">
        <v>68</v>
      </c>
      <c r="C9" s="9"/>
      <c r="D9" s="9" t="s">
        <v>47</v>
      </c>
      <c r="F9" s="9" t="s">
        <v>69</v>
      </c>
      <c r="G9" s="9" t="s">
        <v>70</v>
      </c>
      <c r="H9" s="10" t="str">
        <f t="shared" si="1"/>
        <v>Street Name</v>
      </c>
      <c r="I9" s="9" t="s">
        <v>70</v>
      </c>
      <c r="J9" s="9"/>
      <c r="K9" s="10" t="str">
        <f t="shared" si="2"/>
        <v>Name. Type</v>
      </c>
      <c r="M9" s="9"/>
      <c r="N9" s="9" t="s">
        <v>71</v>
      </c>
      <c r="O9" s="16" t="s">
        <v>52</v>
      </c>
      <c r="P9" s="9" t="s">
        <v>43</v>
      </c>
      <c r="Q9" s="17" t="s">
        <v>72</v>
      </c>
      <c r="R9" s="9" t="s">
        <v>73</v>
      </c>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row>
    <row r="10" spans="1:169" s="10" customFormat="1" ht="12.75" hidden="1">
      <c r="A10" s="15" t="str">
        <f t="shared" si="0"/>
        <v>AdditionalStreetName</v>
      </c>
      <c r="B10" s="15" t="s">
        <v>74</v>
      </c>
      <c r="C10" s="9"/>
      <c r="D10" s="9" t="s">
        <v>47</v>
      </c>
      <c r="E10" s="9" t="s">
        <v>75</v>
      </c>
      <c r="F10" s="9" t="s">
        <v>69</v>
      </c>
      <c r="G10" s="9" t="s">
        <v>70</v>
      </c>
      <c r="H10" s="10" t="str">
        <f t="shared" si="1"/>
        <v>Street Name</v>
      </c>
      <c r="I10" s="9" t="s">
        <v>70</v>
      </c>
      <c r="J10" s="9"/>
      <c r="K10" s="10" t="str">
        <f t="shared" si="2"/>
        <v>Name. Type</v>
      </c>
      <c r="M10" s="9"/>
      <c r="N10" s="9" t="s">
        <v>71</v>
      </c>
      <c r="O10" s="16" t="s">
        <v>52</v>
      </c>
      <c r="P10" s="9" t="s">
        <v>43</v>
      </c>
      <c r="Q10" s="17" t="s">
        <v>76</v>
      </c>
      <c r="R10" s="9" t="s">
        <v>77</v>
      </c>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row>
    <row r="11" spans="1:169" s="10" customFormat="1" ht="25.5" hidden="1">
      <c r="A11" s="15" t="str">
        <f t="shared" si="0"/>
        <v>BuildingName</v>
      </c>
      <c r="B11" s="15" t="s">
        <v>78</v>
      </c>
      <c r="C11" s="9"/>
      <c r="D11" s="9" t="s">
        <v>47</v>
      </c>
      <c r="E11" s="9"/>
      <c r="F11" s="9" t="s">
        <v>79</v>
      </c>
      <c r="G11" s="9" t="s">
        <v>70</v>
      </c>
      <c r="H11" s="10" t="str">
        <f t="shared" si="1"/>
        <v>Building Name</v>
      </c>
      <c r="I11" s="9" t="s">
        <v>70</v>
      </c>
      <c r="J11" s="9"/>
      <c r="K11" s="10" t="str">
        <f t="shared" si="2"/>
        <v>Name. Type</v>
      </c>
      <c r="M11" s="9"/>
      <c r="N11" s="9" t="s">
        <v>80</v>
      </c>
      <c r="O11" s="16" t="s">
        <v>52</v>
      </c>
      <c r="P11" s="9" t="s">
        <v>43</v>
      </c>
      <c r="Q11" s="17" t="s">
        <v>81</v>
      </c>
      <c r="R11" s="9" t="s">
        <v>82</v>
      </c>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row>
    <row r="12" spans="1:169" s="10" customFormat="1" ht="25.5" hidden="1">
      <c r="A12" s="15" t="str">
        <f t="shared" si="0"/>
        <v>BuildingNumber</v>
      </c>
      <c r="B12" s="15" t="s">
        <v>83</v>
      </c>
      <c r="C12" s="9"/>
      <c r="D12" s="9" t="s">
        <v>47</v>
      </c>
      <c r="E12" s="9"/>
      <c r="F12" s="9" t="s">
        <v>79</v>
      </c>
      <c r="G12" s="9" t="s">
        <v>84</v>
      </c>
      <c r="H12" s="10" t="str">
        <f t="shared" si="1"/>
        <v>Building Number</v>
      </c>
      <c r="I12" s="9" t="s">
        <v>41</v>
      </c>
      <c r="J12" s="9"/>
      <c r="K12" s="10" t="str">
        <f t="shared" si="2"/>
        <v>Text. Type</v>
      </c>
      <c r="M12" s="9"/>
      <c r="N12" s="9" t="s">
        <v>85</v>
      </c>
      <c r="O12" s="16" t="s">
        <v>52</v>
      </c>
      <c r="P12" s="9" t="s">
        <v>43</v>
      </c>
      <c r="Q12" s="17" t="s">
        <v>86</v>
      </c>
      <c r="R12" s="9" t="s">
        <v>87</v>
      </c>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row>
    <row r="13" spans="1:169" s="10" customFormat="1" ht="12.75" hidden="1">
      <c r="A13" s="15" t="str">
        <f t="shared" si="0"/>
        <v>InhouseMail</v>
      </c>
      <c r="B13" s="15" t="s">
        <v>88</v>
      </c>
      <c r="C13" s="9"/>
      <c r="D13" s="9" t="s">
        <v>47</v>
      </c>
      <c r="E13" s="9" t="s">
        <v>89</v>
      </c>
      <c r="F13" s="9"/>
      <c r="G13" s="9" t="s">
        <v>90</v>
      </c>
      <c r="H13" s="10" t="str">
        <f t="shared" si="1"/>
        <v>Mail</v>
      </c>
      <c r="I13" s="9" t="s">
        <v>41</v>
      </c>
      <c r="J13" s="9"/>
      <c r="K13" s="10" t="str">
        <f t="shared" si="2"/>
        <v>Text. Type</v>
      </c>
      <c r="M13" s="9"/>
      <c r="N13" s="9" t="s">
        <v>91</v>
      </c>
      <c r="O13" s="16" t="s">
        <v>52</v>
      </c>
      <c r="P13" s="9" t="s">
        <v>43</v>
      </c>
      <c r="Q13" s="17" t="s">
        <v>92</v>
      </c>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row>
    <row r="14" spans="1:169" s="10" customFormat="1" ht="12.75" hidden="1">
      <c r="A14" s="15" t="str">
        <f t="shared" si="0"/>
        <v>Department</v>
      </c>
      <c r="B14" s="15" t="s">
        <v>93</v>
      </c>
      <c r="C14" s="9"/>
      <c r="D14" s="9" t="s">
        <v>47</v>
      </c>
      <c r="E14" s="9"/>
      <c r="F14" s="9"/>
      <c r="G14" s="9" t="s">
        <v>94</v>
      </c>
      <c r="H14" s="10" t="str">
        <f t="shared" si="1"/>
        <v>Department</v>
      </c>
      <c r="I14" s="9" t="s">
        <v>41</v>
      </c>
      <c r="J14" s="9"/>
      <c r="K14" s="10" t="str">
        <f t="shared" si="2"/>
        <v>Text. Type</v>
      </c>
      <c r="M14" s="9"/>
      <c r="N14" s="9" t="s">
        <v>94</v>
      </c>
      <c r="O14" s="16" t="s">
        <v>52</v>
      </c>
      <c r="P14" s="9" t="s">
        <v>43</v>
      </c>
      <c r="Q14" s="17" t="s">
        <v>95</v>
      </c>
      <c r="R14" s="9" t="s">
        <v>96</v>
      </c>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row>
    <row r="15" spans="1:169" s="10" customFormat="1" ht="12.75" hidden="1">
      <c r="A15" s="15" t="str">
        <f t="shared" si="0"/>
        <v>CityName</v>
      </c>
      <c r="B15" s="15" t="s">
        <v>97</v>
      </c>
      <c r="C15" s="9"/>
      <c r="D15" s="9" t="s">
        <v>47</v>
      </c>
      <c r="E15" s="9"/>
      <c r="F15" s="9" t="s">
        <v>98</v>
      </c>
      <c r="G15" s="9" t="s">
        <v>70</v>
      </c>
      <c r="H15" s="10" t="str">
        <f t="shared" si="1"/>
        <v>City Name</v>
      </c>
      <c r="I15" s="9" t="s">
        <v>70</v>
      </c>
      <c r="J15" s="9"/>
      <c r="K15" s="10" t="str">
        <f t="shared" si="2"/>
        <v>Name. Type</v>
      </c>
      <c r="M15" s="9"/>
      <c r="N15" s="9" t="s">
        <v>99</v>
      </c>
      <c r="O15" s="16" t="s">
        <v>52</v>
      </c>
      <c r="P15" s="9" t="s">
        <v>43</v>
      </c>
      <c r="Q15" s="17" t="s">
        <v>100</v>
      </c>
      <c r="R15" s="9" t="s">
        <v>101</v>
      </c>
      <c r="S15" s="9"/>
      <c r="T15" s="9"/>
      <c r="U15" s="9"/>
      <c r="V15" s="9"/>
      <c r="W15" s="9"/>
      <c r="X15" s="9"/>
      <c r="Y15" s="9"/>
      <c r="Z15" s="9"/>
      <c r="AA15" s="9"/>
      <c r="AB15" s="9"/>
      <c r="AC15" s="9"/>
      <c r="AD15" s="9"/>
      <c r="AE15" s="9"/>
      <c r="AF15" s="9"/>
      <c r="AG15" s="9"/>
      <c r="AH15" s="9"/>
      <c r="AI15" s="9"/>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row>
    <row r="16" spans="1:169" s="10" customFormat="1" ht="38.25" hidden="1">
      <c r="A16" s="15" t="str">
        <f t="shared" si="0"/>
        <v>PostalZone</v>
      </c>
      <c r="B16" s="15" t="s">
        <v>102</v>
      </c>
      <c r="C16" s="9"/>
      <c r="D16" s="9" t="s">
        <v>47</v>
      </c>
      <c r="E16" s="9" t="s">
        <v>103</v>
      </c>
      <c r="F16" s="9"/>
      <c r="G16" s="9" t="s">
        <v>104</v>
      </c>
      <c r="H16" s="10" t="str">
        <f t="shared" si="1"/>
        <v>Zone</v>
      </c>
      <c r="I16" s="9" t="s">
        <v>41</v>
      </c>
      <c r="J16" s="9"/>
      <c r="K16" s="10" t="str">
        <f t="shared" si="2"/>
        <v>Text. Type</v>
      </c>
      <c r="M16" s="9"/>
      <c r="N16" s="9" t="s">
        <v>105</v>
      </c>
      <c r="O16" s="16" t="s">
        <v>52</v>
      </c>
      <c r="P16" s="9" t="s">
        <v>43</v>
      </c>
      <c r="Q16" s="17" t="s">
        <v>106</v>
      </c>
      <c r="R16" s="9" t="s">
        <v>107</v>
      </c>
      <c r="S16" s="9"/>
      <c r="T16" s="9"/>
      <c r="U16" s="9"/>
      <c r="V16" s="9"/>
      <c r="W16" s="9"/>
      <c r="X16" s="9"/>
      <c r="Y16" s="9"/>
      <c r="Z16" s="9"/>
      <c r="AA16" s="9"/>
      <c r="AB16" s="9"/>
      <c r="AC16" s="9"/>
      <c r="AD16" s="9"/>
      <c r="AE16" s="9"/>
      <c r="AF16" s="9"/>
      <c r="AG16" s="9"/>
      <c r="AH16" s="9"/>
      <c r="AI16" s="9"/>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row>
    <row r="17" spans="1:169" s="10" customFormat="1" ht="25.5" hidden="1">
      <c r="A17" s="15" t="str">
        <f t="shared" si="0"/>
        <v>CountrySubentity</v>
      </c>
      <c r="B17" s="15" t="s">
        <v>108</v>
      </c>
      <c r="C17" s="9"/>
      <c r="D17" s="9" t="s">
        <v>47</v>
      </c>
      <c r="E17" s="9"/>
      <c r="F17" s="9" t="s">
        <v>109</v>
      </c>
      <c r="G17" s="9" t="s">
        <v>110</v>
      </c>
      <c r="H17" s="10" t="str">
        <f t="shared" si="1"/>
        <v>Country Subentity</v>
      </c>
      <c r="I17" s="9" t="s">
        <v>41</v>
      </c>
      <c r="J17" s="9"/>
      <c r="K17" s="10" t="str">
        <f t="shared" si="2"/>
        <v>Text. Type</v>
      </c>
      <c r="M17" s="9"/>
      <c r="N17" s="9" t="s">
        <v>111</v>
      </c>
      <c r="O17" s="16" t="s">
        <v>52</v>
      </c>
      <c r="P17" s="9" t="s">
        <v>43</v>
      </c>
      <c r="Q17" s="17" t="s">
        <v>112</v>
      </c>
      <c r="R17" s="9" t="s">
        <v>113</v>
      </c>
      <c r="S17" s="9"/>
      <c r="T17" s="9"/>
      <c r="U17" s="9"/>
      <c r="V17" s="9"/>
      <c r="W17" s="9"/>
      <c r="X17" s="9"/>
      <c r="Y17" s="9"/>
      <c r="Z17" s="9"/>
      <c r="AA17" s="9"/>
      <c r="AB17" s="9"/>
      <c r="AC17" s="9"/>
      <c r="AD17" s="9"/>
      <c r="AE17" s="9"/>
      <c r="AF17" s="9"/>
      <c r="AG17" s="9"/>
      <c r="AH17" s="9"/>
      <c r="AI17" s="9"/>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row>
    <row r="18" spans="1:169" s="10" customFormat="1" ht="25.5" hidden="1">
      <c r="A18" s="15" t="str">
        <f t="shared" si="0"/>
        <v>CountrySubentityCode</v>
      </c>
      <c r="B18" s="15" t="s">
        <v>114</v>
      </c>
      <c r="C18" s="9"/>
      <c r="D18" s="9" t="s">
        <v>47</v>
      </c>
      <c r="E18" s="9"/>
      <c r="F18" s="9" t="s">
        <v>109</v>
      </c>
      <c r="G18" s="9" t="s">
        <v>110</v>
      </c>
      <c r="H18" s="10" t="str">
        <f t="shared" si="1"/>
        <v>Country Subentity</v>
      </c>
      <c r="I18" s="9" t="s">
        <v>115</v>
      </c>
      <c r="J18" s="9"/>
      <c r="K18" s="10" t="str">
        <f t="shared" si="2"/>
        <v>Code. Type</v>
      </c>
      <c r="M18" s="9"/>
      <c r="N18" s="9" t="s">
        <v>116</v>
      </c>
      <c r="O18" s="16" t="s">
        <v>52</v>
      </c>
      <c r="P18" s="9" t="s">
        <v>43</v>
      </c>
      <c r="Q18" s="17" t="s">
        <v>117</v>
      </c>
      <c r="R18" s="9"/>
      <c r="S18" s="9"/>
      <c r="T18" s="9"/>
      <c r="U18" s="9"/>
      <c r="V18" s="9"/>
      <c r="W18" s="9"/>
      <c r="X18" s="9"/>
      <c r="Y18" s="9"/>
      <c r="Z18" s="9"/>
      <c r="AA18" s="9"/>
      <c r="AB18" s="9"/>
      <c r="AC18" s="9"/>
      <c r="AD18" s="9"/>
      <c r="AE18" s="9"/>
      <c r="AF18" s="9"/>
      <c r="AG18" s="9"/>
      <c r="AH18" s="9"/>
      <c r="AI18" s="9"/>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row>
    <row r="19" spans="1:169" s="10" customFormat="1" ht="25.5" hidden="1">
      <c r="A19" s="15" t="str">
        <f t="shared" si="0"/>
        <v>Region</v>
      </c>
      <c r="B19" s="15" t="s">
        <v>118</v>
      </c>
      <c r="C19" s="9"/>
      <c r="D19" s="9" t="s">
        <v>47</v>
      </c>
      <c r="E19" s="9"/>
      <c r="F19" s="9"/>
      <c r="G19" s="9" t="s">
        <v>119</v>
      </c>
      <c r="H19" s="10" t="str">
        <f t="shared" si="1"/>
        <v>Region</v>
      </c>
      <c r="I19" s="9" t="s">
        <v>41</v>
      </c>
      <c r="J19" s="9"/>
      <c r="K19" s="10" t="str">
        <f t="shared" si="2"/>
        <v>Text. Type</v>
      </c>
      <c r="M19" s="9"/>
      <c r="N19" s="9" t="s">
        <v>120</v>
      </c>
      <c r="O19" s="16" t="s">
        <v>52</v>
      </c>
      <c r="P19" s="9" t="s">
        <v>43</v>
      </c>
      <c r="Q19" s="17" t="s">
        <v>121</v>
      </c>
      <c r="R19" s="9" t="s">
        <v>122</v>
      </c>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row>
    <row r="20" spans="1:169" s="10" customFormat="1" ht="25.5" hidden="1">
      <c r="A20" s="15" t="str">
        <f t="shared" si="0"/>
        <v>District</v>
      </c>
      <c r="B20" s="15" t="s">
        <v>123</v>
      </c>
      <c r="C20" s="9"/>
      <c r="D20" s="9" t="s">
        <v>47</v>
      </c>
      <c r="E20" s="9"/>
      <c r="F20" s="9"/>
      <c r="G20" s="9" t="s">
        <v>124</v>
      </c>
      <c r="H20" s="10" t="str">
        <f t="shared" si="1"/>
        <v>District</v>
      </c>
      <c r="I20" s="9" t="s">
        <v>41</v>
      </c>
      <c r="J20" s="9"/>
      <c r="K20" s="10" t="str">
        <f t="shared" si="2"/>
        <v>Text. Type</v>
      </c>
      <c r="M20" s="9"/>
      <c r="N20" s="9" t="s">
        <v>125</v>
      </c>
      <c r="O20" s="16" t="s">
        <v>52</v>
      </c>
      <c r="P20" s="9" t="s">
        <v>43</v>
      </c>
      <c r="Q20" s="17" t="s">
        <v>126</v>
      </c>
      <c r="R20" s="9" t="s">
        <v>127</v>
      </c>
      <c r="S20" s="9"/>
      <c r="T20" s="9"/>
      <c r="U20" s="9"/>
      <c r="V20" s="9"/>
      <c r="W20" s="9"/>
      <c r="X20" s="9"/>
      <c r="Y20" s="9"/>
      <c r="Z20" s="9"/>
      <c r="AA20" s="9"/>
      <c r="AB20" s="9"/>
      <c r="AC20" s="9"/>
      <c r="AD20" s="9"/>
      <c r="AE20" s="9"/>
      <c r="AF20" s="9"/>
      <c r="AG20" s="9"/>
      <c r="AH20" s="9"/>
      <c r="AI20" s="9"/>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row>
    <row r="21" spans="1:169" s="10" customFormat="1" ht="25.5" hidden="1">
      <c r="A21" s="15" t="str">
        <f t="shared" si="0"/>
        <v>TimezoneOffset</v>
      </c>
      <c r="B21" s="15" t="s">
        <v>128</v>
      </c>
      <c r="C21" s="9"/>
      <c r="D21" s="9" t="s">
        <v>47</v>
      </c>
      <c r="E21" s="9"/>
      <c r="F21" s="9" t="s">
        <v>129</v>
      </c>
      <c r="G21" s="9" t="s">
        <v>130</v>
      </c>
      <c r="H21" s="10" t="str">
        <f t="shared" si="1"/>
        <v>Timezone Offset</v>
      </c>
      <c r="I21" s="9" t="s">
        <v>41</v>
      </c>
      <c r="J21" s="9"/>
      <c r="K21" s="10" t="str">
        <f t="shared" si="2"/>
        <v>Text. Type</v>
      </c>
      <c r="M21" s="9"/>
      <c r="N21" s="9"/>
      <c r="O21" s="16" t="s">
        <v>52</v>
      </c>
      <c r="P21" s="9" t="s">
        <v>43</v>
      </c>
      <c r="Q21" s="17" t="s">
        <v>131</v>
      </c>
      <c r="R21" s="9" t="s">
        <v>132</v>
      </c>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row>
    <row r="22" spans="1:169" s="10" customFormat="1" ht="89.25">
      <c r="A22" s="19" t="str">
        <f>SUBSTITUTE(SUBSTITUTE(CONCATENATE(IF(E22="Globally Unique","GU",E22),F22,IF(H22&lt;&gt;I22,H22,""),CONCATENATE(IF(I22="Identifier","ID",IF(I22="Text","",I22))))," ",""),"'","")</f>
        <v>AddressLine</v>
      </c>
      <c r="B22" s="19" t="s">
        <v>133</v>
      </c>
      <c r="C22" s="20"/>
      <c r="D22" s="20" t="s">
        <v>47</v>
      </c>
      <c r="E22" s="19"/>
      <c r="F22" s="19"/>
      <c r="G22" s="19"/>
      <c r="H22" s="19" t="str">
        <f>M22</f>
        <v>Address Line</v>
      </c>
      <c r="I22" s="19" t="str">
        <f>M22</f>
        <v>Address Line</v>
      </c>
      <c r="J22" s="19"/>
      <c r="K22" s="19"/>
      <c r="L22" s="19"/>
      <c r="M22" s="20" t="s">
        <v>36</v>
      </c>
      <c r="N22" s="20"/>
      <c r="O22" s="21" t="s">
        <v>52</v>
      </c>
      <c r="P22" s="19" t="s">
        <v>134</v>
      </c>
      <c r="Q22" s="19" t="s">
        <v>135</v>
      </c>
      <c r="R22" s="20"/>
      <c r="S22" s="19"/>
      <c r="T22" s="19"/>
      <c r="U22" s="19"/>
      <c r="V22" s="20"/>
      <c r="W22" s="20"/>
      <c r="X22" s="19"/>
      <c r="Y22" s="19"/>
      <c r="Z22" s="19"/>
      <c r="AA22" s="20"/>
      <c r="AB22" s="20"/>
      <c r="AC22" s="19"/>
      <c r="AD22" s="19"/>
      <c r="AE22" s="19"/>
      <c r="AF22" s="20"/>
      <c r="AG22" s="20"/>
      <c r="AH22" s="19"/>
      <c r="AI22" s="1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row>
    <row r="23" spans="1:169" s="10" customFormat="1" ht="153">
      <c r="A23" s="19" t="str">
        <f>SUBSTITUTE(SUBSTITUTE(CONCATENATE(IF(E23="Globally Unique","GU",E23),F23,IF(H23&lt;&gt;I23,H23,""),CONCATENATE(IF(I23="Identifier","ID",IF(I23="Text","",I23))))," ",""),"'","")</f>
        <v>Country</v>
      </c>
      <c r="B23" s="19" t="s">
        <v>136</v>
      </c>
      <c r="C23" s="20"/>
      <c r="D23" s="20" t="s">
        <v>47</v>
      </c>
      <c r="E23" s="19"/>
      <c r="F23" s="19"/>
      <c r="G23" s="19"/>
      <c r="H23" s="19" t="str">
        <f>M23</f>
        <v>Country</v>
      </c>
      <c r="I23" s="19" t="str">
        <f>M23</f>
        <v>Country</v>
      </c>
      <c r="J23" s="19"/>
      <c r="K23" s="19"/>
      <c r="L23" s="19"/>
      <c r="M23" s="20" t="s">
        <v>109</v>
      </c>
      <c r="N23" s="20" t="s">
        <v>109</v>
      </c>
      <c r="O23" s="21" t="s">
        <v>52</v>
      </c>
      <c r="P23" s="19" t="s">
        <v>134</v>
      </c>
      <c r="Q23" s="19" t="s">
        <v>137</v>
      </c>
      <c r="R23" s="20"/>
      <c r="S23" s="19"/>
      <c r="T23" s="19"/>
      <c r="U23" s="19"/>
      <c r="V23" s="20"/>
      <c r="W23" s="20"/>
      <c r="X23" s="19"/>
      <c r="Y23" s="19"/>
      <c r="Z23" s="19"/>
      <c r="AA23" s="20"/>
      <c r="AB23" s="20"/>
      <c r="AC23" s="19"/>
      <c r="AD23" s="19"/>
      <c r="AE23" s="19"/>
      <c r="AF23" s="20"/>
      <c r="AG23" s="20"/>
      <c r="AH23" s="19"/>
      <c r="AI23" s="1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row>
    <row r="24" spans="1:169" s="10" customFormat="1" ht="89.25">
      <c r="A24" s="19" t="str">
        <f>SUBSTITUTE(SUBSTITUTE(CONCATENATE(IF(E24="Globally Unique","GU",E24),F24,IF(H24&lt;&gt;I24,H24,""),CONCATENATE(IF(I24="Identifier","ID",IF(I24="Text","",I24))))," ",""),"'","")</f>
        <v>LocationCoordinate</v>
      </c>
      <c r="B24" s="19" t="s">
        <v>138</v>
      </c>
      <c r="C24" s="20"/>
      <c r="D24" s="20" t="s">
        <v>47</v>
      </c>
      <c r="E24" s="19"/>
      <c r="F24" s="19"/>
      <c r="G24" s="19"/>
      <c r="H24" s="19" t="str">
        <f>M24</f>
        <v>Location Coordinate</v>
      </c>
      <c r="I24" s="19" t="str">
        <f>M24</f>
        <v>Location Coordinate</v>
      </c>
      <c r="J24" s="19"/>
      <c r="K24" s="19"/>
      <c r="L24" s="19"/>
      <c r="M24" s="20" t="s">
        <v>139</v>
      </c>
      <c r="N24" s="20"/>
      <c r="O24" s="21" t="s">
        <v>52</v>
      </c>
      <c r="P24" s="19" t="s">
        <v>134</v>
      </c>
      <c r="Q24" s="19" t="s">
        <v>140</v>
      </c>
      <c r="R24" s="20"/>
      <c r="S24" s="19"/>
      <c r="T24" s="19"/>
      <c r="U24" s="19"/>
      <c r="V24" s="20"/>
      <c r="W24" s="20"/>
      <c r="X24" s="19"/>
      <c r="Y24" s="19"/>
      <c r="Z24" s="19"/>
      <c r="AA24" s="20"/>
      <c r="AB24" s="20"/>
      <c r="AC24" s="19"/>
      <c r="AD24" s="19"/>
      <c r="AE24" s="19"/>
      <c r="AF24" s="20"/>
      <c r="AG24" s="20"/>
      <c r="AH24" s="19"/>
      <c r="AI24" s="1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row>
  </sheetData>
  <printOptions/>
  <pageMargins left="0.75" right="0.75" top="1" bottom="1" header="0.4921259845" footer="0.492125984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GEFEG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Dill</dc:creator>
  <cp:keywords/>
  <dc:description/>
  <cp:lastModifiedBy>Michael Dill</cp:lastModifiedBy>
  <dcterms:created xsi:type="dcterms:W3CDTF">2004-08-21T11:39:42Z</dcterms:created>
  <dcterms:modified xsi:type="dcterms:W3CDTF">2004-08-21T11:40:13Z</dcterms:modified>
  <cp:category/>
  <cp:version/>
  <cp:contentType/>
  <cp:contentStatus/>
</cp:coreProperties>
</file>