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mmonAndProcurement" sheetId="1" r:id="rId1"/>
  </sheets>
  <definedNames>
    <definedName name="BuiltIn_AutoFilter___1">'CommonAndProcurement'!$N$2:$P$2</definedName>
    <definedName name="Excel_BuiltIn_Print_Area_1___0">'CommonAndProcurement'!$A$2:$AE$124</definedName>
    <definedName name="Excel_BuiltIn_Print_Titles_1___0">"$Reusable.$#REF!$#REF!:$#REF!$#REF!"</definedName>
    <definedName name="_xlnm.Print_Area" localSheetId="0">'CommonAndProcurement'!$A$2:$AE$124</definedName>
    <definedName name="_xlnm.Print_Titles" localSheetId="0">'CommonAndProcurement'!$2:$2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<sst xmlns="http://schemas.openxmlformats.org/spreadsheetml/2006/main" count="7305" uniqueCount="2677">
  <si>
    <t>AdministrativeArea, State, Country, Shire, Canton</t>
  </si>
  <si>
    <t>0..1</t>
  </si>
  <si>
    <t>BBIE</t>
  </si>
  <si>
    <t>the name that identifies the territorial division (a  chief unit of local administration) of a country, as part of an address.</t>
  </si>
  <si>
    <t>"Florida","Tamilnadu"</t>
  </si>
  <si>
    <t>1.0</t>
  </si>
  <si>
    <t>UBL000034 and UBL000051</t>
  </si>
  <si>
    <t>Y</t>
  </si>
  <si>
    <t>Y</t>
  </si>
  <si>
    <t>Y</t>
  </si>
  <si>
    <t>Y</t>
  </si>
  <si>
    <t>Y</t>
  </si>
  <si>
    <t>Y</t>
  </si>
  <si>
    <t>Y</t>
  </si>
  <si>
    <t>Y</t>
  </si>
  <si>
    <t>Y</t>
  </si>
  <si>
    <t>Y</t>
  </si>
  <si>
    <t>Y</t>
  </si>
  <si>
    <t>Y</t>
  </si>
  <si>
    <t>Y</t>
  </si>
  <si>
    <t>Y</t>
  </si>
  <si>
    <t>Y</t>
  </si>
  <si>
    <t>Y</t>
  </si>
  <si>
    <t>Y</t>
  </si>
  <si>
    <t>Address. Country Subentity. Code</t>
  </si>
  <si>
    <t>Address</t>
  </si>
  <si>
    <t>Country</t>
  </si>
  <si>
    <t>Subentity</t>
  </si>
  <si>
    <t>Code</t>
  </si>
  <si>
    <t>AdministrativeAreaCode, State Code</t>
  </si>
  <si>
    <t>0..1</t>
  </si>
  <si>
    <t>BBIE</t>
  </si>
  <si>
    <t>the code that identifies the territorial division (a  chief unit of local administration) of a country, as part of an address.</t>
  </si>
  <si>
    <t>1.0</t>
  </si>
  <si>
    <t>UBL000052</t>
  </si>
  <si>
    <t>Address. Region. Text</t>
  </si>
  <si>
    <t>Address</t>
  </si>
  <si>
    <t>Region</t>
  </si>
  <si>
    <t>Text</t>
  </si>
  <si>
    <t>LocalityName, Economic Zone</t>
  </si>
  <si>
    <t>0..1</t>
  </si>
  <si>
    <t>BBIE</t>
  </si>
  <si>
    <t>An address line of unstructured text intended for the name for a grouping of countries, as part of an address.</t>
  </si>
  <si>
    <t>"European Union"</t>
  </si>
  <si>
    <t>1.0</t>
  </si>
  <si>
    <t>UBL000035</t>
  </si>
  <si>
    <t>Address. District. Text</t>
  </si>
  <si>
    <t>Address</t>
  </si>
  <si>
    <t>District</t>
  </si>
  <si>
    <t>Text</t>
  </si>
  <si>
    <t>LocalityName, Area</t>
  </si>
  <si>
    <t>0..1</t>
  </si>
  <si>
    <t>BBIE</t>
  </si>
  <si>
    <t>the name that identifies a non-administrative division of a city, country subentity, or country, as part of an address.</t>
  </si>
  <si>
    <t>"East Coast"</t>
  </si>
  <si>
    <t>1.0</t>
  </si>
  <si>
    <t>UBL000037</t>
  </si>
  <si>
    <t>Address. Timezone Offset. Text</t>
  </si>
  <si>
    <t>Address</t>
  </si>
  <si>
    <t>Timezone</t>
  </si>
  <si>
    <t>Offset</t>
  </si>
  <si>
    <t>Text</t>
  </si>
  <si>
    <t>0..1</t>
  </si>
  <si>
    <t>BBIE</t>
  </si>
  <si>
    <t>the measure of time offset from UTC (Universal Coordinated Time) for the time zone in which the address is situated. A synonym for UTC is GMT (Greenwich Mean Time).</t>
  </si>
  <si>
    <t>"+8:00" "-3:00"</t>
  </si>
  <si>
    <t>1.0</t>
  </si>
  <si>
    <t>UBL000038</t>
  </si>
  <si>
    <t>Address. Address Line</t>
  </si>
  <si>
    <t>Address</t>
  </si>
  <si>
    <t>Address Line</t>
  </si>
  <si>
    <t>0..1</t>
  </si>
  <si>
    <t>ASBIE</t>
  </si>
  <si>
    <t>Associates the address with lines of unstructured text</t>
  </si>
  <si>
    <t>1.0</t>
  </si>
  <si>
    <t>Y</t>
  </si>
  <si>
    <t>Y</t>
  </si>
  <si>
    <t>Y</t>
  </si>
  <si>
    <t>Y</t>
  </si>
  <si>
    <t>Y</t>
  </si>
  <si>
    <t>Y</t>
  </si>
  <si>
    <t>Y</t>
  </si>
  <si>
    <t>Y</t>
  </si>
  <si>
    <t>Y</t>
  </si>
  <si>
    <t>Y</t>
  </si>
  <si>
    <t>Y</t>
  </si>
  <si>
    <t>Y</t>
  </si>
  <si>
    <t>Y</t>
  </si>
  <si>
    <t>Y</t>
  </si>
  <si>
    <t>Y</t>
  </si>
  <si>
    <t>Y</t>
  </si>
  <si>
    <t>Y</t>
  </si>
  <si>
    <t>Address. Country</t>
  </si>
  <si>
    <t>Address</t>
  </si>
  <si>
    <t>Country</t>
  </si>
  <si>
    <t>Country</t>
  </si>
  <si>
    <t>0..1</t>
  </si>
  <si>
    <t>ASBIE</t>
  </si>
  <si>
    <t>provides the country part of an address using a code.  ISO3166 alpha codes are recommended.</t>
  </si>
  <si>
    <t>1.0</t>
  </si>
  <si>
    <t>UBL000040</t>
  </si>
  <si>
    <t>Y</t>
  </si>
  <si>
    <t>Y</t>
  </si>
  <si>
    <t>Y</t>
  </si>
  <si>
    <t>Y</t>
  </si>
  <si>
    <t>Y</t>
  </si>
  <si>
    <t>Y</t>
  </si>
  <si>
    <t>Y</t>
  </si>
  <si>
    <t>Y</t>
  </si>
  <si>
    <t>Y</t>
  </si>
  <si>
    <t>Y</t>
  </si>
  <si>
    <t>Y</t>
  </si>
  <si>
    <t>Y</t>
  </si>
  <si>
    <t>Y</t>
  </si>
  <si>
    <t>Y</t>
  </si>
  <si>
    <t>Y</t>
  </si>
  <si>
    <t>Y</t>
  </si>
  <si>
    <t>Y</t>
  </si>
  <si>
    <t>Address. Location Coordinate</t>
  </si>
  <si>
    <t>Address</t>
  </si>
  <si>
    <t>Location Coordinate</t>
  </si>
  <si>
    <t>0..1</t>
  </si>
  <si>
    <t>ASBIE</t>
  </si>
  <si>
    <t>associates the address with its location coordinates.</t>
  </si>
  <si>
    <t>1.0</t>
  </si>
  <si>
    <t>UBL000042</t>
  </si>
  <si>
    <t>Address Line. Details</t>
  </si>
  <si>
    <t>Address Line</t>
  </si>
  <si>
    <t>ABIE</t>
  </si>
  <si>
    <t>Details an unstructured line of text used for addressing purposes</t>
  </si>
  <si>
    <t>1.0</t>
  </si>
  <si>
    <t>Y</t>
  </si>
  <si>
    <t>Y</t>
  </si>
  <si>
    <t>Y</t>
  </si>
  <si>
    <t>Y</t>
  </si>
  <si>
    <t>Y</t>
  </si>
  <si>
    <t>Y</t>
  </si>
  <si>
    <t>Y</t>
  </si>
  <si>
    <t>Y</t>
  </si>
  <si>
    <t>Y</t>
  </si>
  <si>
    <t>Y</t>
  </si>
  <si>
    <t>Y</t>
  </si>
  <si>
    <t>Y</t>
  </si>
  <si>
    <t>Y</t>
  </si>
  <si>
    <t>Y</t>
  </si>
  <si>
    <t>Y</t>
  </si>
  <si>
    <t>Y</t>
  </si>
  <si>
    <t>Y</t>
  </si>
  <si>
    <t>Address Line. Line. Text</t>
  </si>
  <si>
    <t>Address Line</t>
  </si>
  <si>
    <t>Line</t>
  </si>
  <si>
    <t>Text</t>
  </si>
  <si>
    <t>1..7</t>
  </si>
  <si>
    <t>BBIE</t>
  </si>
  <si>
    <t>An address line of unstructured text intended for use only by systems incapable of providing structured or fully structured addresses</t>
  </si>
  <si>
    <t>"123 Standard Chartered Tower"</t>
  </si>
  <si>
    <t>1.0</t>
  </si>
  <si>
    <t xml:space="preserve">UBL000021 </t>
  </si>
  <si>
    <t>Y</t>
  </si>
  <si>
    <t>Y</t>
  </si>
  <si>
    <t>Y</t>
  </si>
  <si>
    <t>Y</t>
  </si>
  <si>
    <t>Y</t>
  </si>
  <si>
    <t>Y</t>
  </si>
  <si>
    <t>Y</t>
  </si>
  <si>
    <t>Y</t>
  </si>
  <si>
    <t>Y</t>
  </si>
  <si>
    <t>Y</t>
  </si>
  <si>
    <t>Y</t>
  </si>
  <si>
    <t>Y</t>
  </si>
  <si>
    <t>Y</t>
  </si>
  <si>
    <t>Y</t>
  </si>
  <si>
    <t>Y</t>
  </si>
  <si>
    <t>Y</t>
  </si>
  <si>
    <t>Y</t>
  </si>
  <si>
    <t>Branch. Details</t>
  </si>
  <si>
    <t>Branch</t>
  </si>
  <si>
    <t>ABIE</t>
  </si>
  <si>
    <t>information directly relating to a branch which is a division of, and normally situated differently to, a large main organisation.</t>
  </si>
  <si>
    <t>1.0</t>
  </si>
  <si>
    <t>Y</t>
  </si>
  <si>
    <t>Y</t>
  </si>
  <si>
    <t>Y</t>
  </si>
  <si>
    <t>Y</t>
  </si>
  <si>
    <t>Y</t>
  </si>
  <si>
    <t>Y</t>
  </si>
  <si>
    <t>Y</t>
  </si>
  <si>
    <t>Y</t>
  </si>
  <si>
    <t>Branch. Identifier</t>
  </si>
  <si>
    <t>Branch</t>
  </si>
  <si>
    <t>Identifier</t>
  </si>
  <si>
    <t>Identifier</t>
  </si>
  <si>
    <t>0..1</t>
  </si>
  <si>
    <t>BBIE</t>
  </si>
  <si>
    <t>the identification of a branch of an organisation</t>
  </si>
  <si>
    <t>1.0</t>
  </si>
  <si>
    <t>Y</t>
  </si>
  <si>
    <t>Y</t>
  </si>
  <si>
    <t>Y</t>
  </si>
  <si>
    <t>Y</t>
  </si>
  <si>
    <t>Y</t>
  </si>
  <si>
    <t>Y</t>
  </si>
  <si>
    <t>Y</t>
  </si>
  <si>
    <t>Y</t>
  </si>
  <si>
    <t>Branch. Name</t>
  </si>
  <si>
    <t>Branch</t>
  </si>
  <si>
    <t>Name</t>
  </si>
  <si>
    <t>Name</t>
  </si>
  <si>
    <t>0..1</t>
  </si>
  <si>
    <t>BBIE</t>
  </si>
  <si>
    <t>the name of a branch of an organisation</t>
  </si>
  <si>
    <t>1.0</t>
  </si>
  <si>
    <t>Y</t>
  </si>
  <si>
    <t>Y</t>
  </si>
  <si>
    <t>Y</t>
  </si>
  <si>
    <t>Y</t>
  </si>
  <si>
    <t>Y</t>
  </si>
  <si>
    <t>Y</t>
  </si>
  <si>
    <t>Y</t>
  </si>
  <si>
    <t>Y</t>
  </si>
  <si>
    <t>Branch. Financial Institution</t>
  </si>
  <si>
    <t>Branch</t>
  </si>
  <si>
    <t>Financial Institution</t>
  </si>
  <si>
    <t>0..1</t>
  </si>
  <si>
    <t>ASBIE</t>
  </si>
  <si>
    <t>associates the branch with information that directly relates to a bank or financial institution.</t>
  </si>
  <si>
    <t>1.0</t>
  </si>
  <si>
    <t>Y</t>
  </si>
  <si>
    <t>Y</t>
  </si>
  <si>
    <t>Y</t>
  </si>
  <si>
    <t>Y</t>
  </si>
  <si>
    <t>Y</t>
  </si>
  <si>
    <t>Y</t>
  </si>
  <si>
    <t>Y</t>
  </si>
  <si>
    <t>Y</t>
  </si>
  <si>
    <t>Branch. Address</t>
  </si>
  <si>
    <t>Branch</t>
  </si>
  <si>
    <t>Address</t>
  </si>
  <si>
    <t>0..1</t>
  </si>
  <si>
    <t>ASBIE</t>
  </si>
  <si>
    <t>associates the branch with information that specifies the address and locates the place where the branch is situated.</t>
  </si>
  <si>
    <t>1.0</t>
  </si>
  <si>
    <t>Y</t>
  </si>
  <si>
    <t>Y</t>
  </si>
  <si>
    <t>Y</t>
  </si>
  <si>
    <t>Y</t>
  </si>
  <si>
    <t>Y</t>
  </si>
  <si>
    <t>Y</t>
  </si>
  <si>
    <t>Y</t>
  </si>
  <si>
    <t>Y</t>
  </si>
  <si>
    <t>Communication. Details</t>
  </si>
  <si>
    <t>Communication</t>
  </si>
  <si>
    <t>ABIE</t>
  </si>
  <si>
    <t>information that identifies a means of communicating</t>
  </si>
  <si>
    <t>1.0</t>
  </si>
  <si>
    <t>Communication. Channel. Code</t>
  </si>
  <si>
    <t>Communication</t>
  </si>
  <si>
    <t>Channel</t>
  </si>
  <si>
    <t>Code</t>
  </si>
  <si>
    <t>Channel</t>
  </si>
  <si>
    <t>BBIE</t>
  </si>
  <si>
    <t>identifies the manner in which communication can be made (e.g. phone, email, etc.)</t>
  </si>
  <si>
    <t>1.0</t>
  </si>
  <si>
    <t>UBL000120</t>
  </si>
  <si>
    <t>Communication. Value. Text</t>
  </si>
  <si>
    <t>Communication</t>
  </si>
  <si>
    <t>Value</t>
  </si>
  <si>
    <t>Text</t>
  </si>
  <si>
    <t>0..1</t>
  </si>
  <si>
    <t>BBIE</t>
  </si>
  <si>
    <t>the value of the communication channel (e.g. phone number, email address,etc.)</t>
  </si>
  <si>
    <t>"+44 1 2345 6789" "president@whitehouse.com"</t>
  </si>
  <si>
    <t>1.0</t>
  </si>
  <si>
    <t>UBL000122</t>
  </si>
  <si>
    <t>Contact. Details</t>
  </si>
  <si>
    <t>Contact</t>
  </si>
  <si>
    <t>ABIE</t>
  </si>
  <si>
    <t>information that identifies the contact person or department together with information about how they can be contacted.</t>
  </si>
  <si>
    <t>1.0</t>
  </si>
  <si>
    <t>Y</t>
  </si>
  <si>
    <t>Y</t>
  </si>
  <si>
    <t>Y</t>
  </si>
  <si>
    <t>Y</t>
  </si>
  <si>
    <t>Y</t>
  </si>
  <si>
    <t>Y</t>
  </si>
  <si>
    <t>Y</t>
  </si>
  <si>
    <t>Y</t>
  </si>
  <si>
    <t>Y</t>
  </si>
  <si>
    <t>Y</t>
  </si>
  <si>
    <t>Y</t>
  </si>
  <si>
    <t>Y</t>
  </si>
  <si>
    <t>Y</t>
  </si>
  <si>
    <t>Y</t>
  </si>
  <si>
    <t>Y</t>
  </si>
  <si>
    <t>Y</t>
  </si>
  <si>
    <t>Y</t>
  </si>
  <si>
    <t>Contact. Identifier</t>
  </si>
  <si>
    <t>Contact</t>
  </si>
  <si>
    <t>Identifier</t>
  </si>
  <si>
    <t>Identifier</t>
  </si>
  <si>
    <t>0..1</t>
  </si>
  <si>
    <t>BBIE</t>
  </si>
  <si>
    <t>identifies the department or employee by a unique identity other than their name when given as a contact.</t>
  </si>
  <si>
    <t>"Receivals Clerk"</t>
  </si>
  <si>
    <t>1.0</t>
  </si>
  <si>
    <t>UBL000104</t>
  </si>
  <si>
    <t>Contact. Name</t>
  </si>
  <si>
    <t>Contact</t>
  </si>
  <si>
    <t>Name</t>
  </si>
  <si>
    <t>Name</t>
  </si>
  <si>
    <t>0..1</t>
  </si>
  <si>
    <t>BBIE</t>
  </si>
  <si>
    <t>identifies the department or employee name given as a contact.</t>
  </si>
  <si>
    <t>"Delivery Dock"</t>
  </si>
  <si>
    <t>1.0</t>
  </si>
  <si>
    <t>UBL000110</t>
  </si>
  <si>
    <t>Y</t>
  </si>
  <si>
    <t>Y</t>
  </si>
  <si>
    <t>Y</t>
  </si>
  <si>
    <t>Y</t>
  </si>
  <si>
    <t>Y</t>
  </si>
  <si>
    <t>Y</t>
  </si>
  <si>
    <t>Y</t>
  </si>
  <si>
    <t>Y</t>
  </si>
  <si>
    <t>Y</t>
  </si>
  <si>
    <t>Y</t>
  </si>
  <si>
    <t>Y</t>
  </si>
  <si>
    <t>Y</t>
  </si>
  <si>
    <t>Y</t>
  </si>
  <si>
    <t>Y</t>
  </si>
  <si>
    <t>Y</t>
  </si>
  <si>
    <t>Y</t>
  </si>
  <si>
    <t>Y</t>
  </si>
  <si>
    <t>Contact. Telephone. Text</t>
  </si>
  <si>
    <t>Contact</t>
  </si>
  <si>
    <t>Telephone</t>
  </si>
  <si>
    <t>Text</t>
  </si>
  <si>
    <t>0..1</t>
  </si>
  <si>
    <t>BBIE</t>
  </si>
  <si>
    <t>the number or virtual address of a telephone in a telecommunication system</t>
  </si>
  <si>
    <t>1.0</t>
  </si>
  <si>
    <t>UBL000111</t>
  </si>
  <si>
    <t>Y</t>
  </si>
  <si>
    <t>Y</t>
  </si>
  <si>
    <t>Y</t>
  </si>
  <si>
    <t>Y</t>
  </si>
  <si>
    <t>Y</t>
  </si>
  <si>
    <t>Y</t>
  </si>
  <si>
    <t>Y</t>
  </si>
  <si>
    <t>Y</t>
  </si>
  <si>
    <t>Y</t>
  </si>
  <si>
    <t>Y</t>
  </si>
  <si>
    <t>Y</t>
  </si>
  <si>
    <t>Y</t>
  </si>
  <si>
    <t>Y</t>
  </si>
  <si>
    <t>Y</t>
  </si>
  <si>
    <t>Y</t>
  </si>
  <si>
    <t>Y</t>
  </si>
  <si>
    <t>Y</t>
  </si>
  <si>
    <t>Contact. Telefax. Text</t>
  </si>
  <si>
    <t>Contact</t>
  </si>
  <si>
    <t>Telefax</t>
  </si>
  <si>
    <t>Text</t>
  </si>
  <si>
    <t>0..1</t>
  </si>
  <si>
    <t>BBIE</t>
  </si>
  <si>
    <t>the number or virtual address of a facsimile in a telecommunication system</t>
  </si>
  <si>
    <t>1.0</t>
  </si>
  <si>
    <t>UBL000112</t>
  </si>
  <si>
    <t>Y</t>
  </si>
  <si>
    <t>Y</t>
  </si>
  <si>
    <t>Y</t>
  </si>
  <si>
    <t>Y</t>
  </si>
  <si>
    <t>Y</t>
  </si>
  <si>
    <t>Y</t>
  </si>
  <si>
    <t>Y</t>
  </si>
  <si>
    <t>Y</t>
  </si>
  <si>
    <t>Y</t>
  </si>
  <si>
    <t>Y</t>
  </si>
  <si>
    <t>Y</t>
  </si>
  <si>
    <t>Y</t>
  </si>
  <si>
    <t>Y</t>
  </si>
  <si>
    <t>Y</t>
  </si>
  <si>
    <t>Y</t>
  </si>
  <si>
    <t>Y</t>
  </si>
  <si>
    <t>Y</t>
  </si>
  <si>
    <t>Contact. Electronic_ Mail. Text</t>
  </si>
  <si>
    <t>Contact</t>
  </si>
  <si>
    <t>Electronic</t>
  </si>
  <si>
    <t>Mail</t>
  </si>
  <si>
    <t>Text</t>
  </si>
  <si>
    <t>0..1</t>
  </si>
  <si>
    <t>BBIE</t>
  </si>
  <si>
    <t>the number or virtual address of an e-mail mailbox in the internet</t>
  </si>
  <si>
    <t>1.0</t>
  </si>
  <si>
    <t>UBL000113</t>
  </si>
  <si>
    <t>Y</t>
  </si>
  <si>
    <t>Y</t>
  </si>
  <si>
    <t>Y</t>
  </si>
  <si>
    <t>Y</t>
  </si>
  <si>
    <t>Y</t>
  </si>
  <si>
    <t>Y</t>
  </si>
  <si>
    <t>Y</t>
  </si>
  <si>
    <t>Y</t>
  </si>
  <si>
    <t>Y</t>
  </si>
  <si>
    <t>Y</t>
  </si>
  <si>
    <t>Y</t>
  </si>
  <si>
    <t>Y</t>
  </si>
  <si>
    <t>Y</t>
  </si>
  <si>
    <t>Y</t>
  </si>
  <si>
    <t>Y</t>
  </si>
  <si>
    <t>Y</t>
  </si>
  <si>
    <t>Y</t>
  </si>
  <si>
    <t>Contact. Note. Text</t>
  </si>
  <si>
    <t>Contact</t>
  </si>
  <si>
    <t>Note</t>
  </si>
  <si>
    <t>Text</t>
  </si>
  <si>
    <t>0..1</t>
  </si>
  <si>
    <t>BBIE</t>
  </si>
  <si>
    <t>to provide usage information for contact (eg "after hours").</t>
  </si>
  <si>
    <t>2.0</t>
  </si>
  <si>
    <t>Contact. Other_ Communication</t>
  </si>
  <si>
    <t>Contact</t>
  </si>
  <si>
    <t>Other</t>
  </si>
  <si>
    <t>Communication</t>
  </si>
  <si>
    <t>0..n</t>
  </si>
  <si>
    <t>ASBIE</t>
  </si>
  <si>
    <t>additional means of communicating with the Contact.</t>
  </si>
  <si>
    <t>1.0</t>
  </si>
  <si>
    <t>UBL000116</t>
  </si>
  <si>
    <t>Country. Details</t>
  </si>
  <si>
    <t>Country</t>
  </si>
  <si>
    <t>ABIE</t>
  </si>
  <si>
    <t>Information about a geopolitical country</t>
  </si>
  <si>
    <t>1.0</t>
  </si>
  <si>
    <t>Y</t>
  </si>
  <si>
    <t>Y</t>
  </si>
  <si>
    <t>Y</t>
  </si>
  <si>
    <t>Y</t>
  </si>
  <si>
    <t>Y</t>
  </si>
  <si>
    <t>Y</t>
  </si>
  <si>
    <t>Y</t>
  </si>
  <si>
    <t>Y</t>
  </si>
  <si>
    <t>Y</t>
  </si>
  <si>
    <t>Y</t>
  </si>
  <si>
    <t>Y</t>
  </si>
  <si>
    <t>Y</t>
  </si>
  <si>
    <t>Y</t>
  </si>
  <si>
    <t>Y</t>
  </si>
  <si>
    <t>Y</t>
  </si>
  <si>
    <t>Y</t>
  </si>
  <si>
    <t>Y</t>
  </si>
  <si>
    <t>Country. Identification. Code</t>
  </si>
  <si>
    <t>Country</t>
  </si>
  <si>
    <t>Identification</t>
  </si>
  <si>
    <t>Code</t>
  </si>
  <si>
    <t>0..1</t>
  </si>
  <si>
    <t>BBIE</t>
  </si>
  <si>
    <t>Uniquely identifies the country using a code.</t>
  </si>
  <si>
    <t>2.0</t>
  </si>
  <si>
    <t>Changed from Country Code – schema no longer to be imported</t>
  </si>
  <si>
    <t>UBL000047</t>
  </si>
  <si>
    <t>Y</t>
  </si>
  <si>
    <t>Y</t>
  </si>
  <si>
    <t>Y</t>
  </si>
  <si>
    <t>Y</t>
  </si>
  <si>
    <t>Y</t>
  </si>
  <si>
    <t>Y</t>
  </si>
  <si>
    <t>Y</t>
  </si>
  <si>
    <t>Y</t>
  </si>
  <si>
    <t>Y</t>
  </si>
  <si>
    <t>Y</t>
  </si>
  <si>
    <t>Y</t>
  </si>
  <si>
    <t>Y</t>
  </si>
  <si>
    <t>Y</t>
  </si>
  <si>
    <t>Y</t>
  </si>
  <si>
    <t>Y</t>
  </si>
  <si>
    <t>Y</t>
  </si>
  <si>
    <t>Y</t>
  </si>
  <si>
    <t>Country. Name</t>
  </si>
  <si>
    <t>Country</t>
  </si>
  <si>
    <t>Name</t>
  </si>
  <si>
    <t>Name</t>
  </si>
  <si>
    <t>0..1</t>
  </si>
  <si>
    <t>BBIE</t>
  </si>
  <si>
    <t>Name of the country</t>
  </si>
  <si>
    <t>“SOUTH AFRICA”</t>
  </si>
  <si>
    <t>1.0</t>
  </si>
  <si>
    <t>UBL000048</t>
  </si>
  <si>
    <t>Dimension. Details</t>
  </si>
  <si>
    <t>Dimension</t>
  </si>
  <si>
    <t>ABIE</t>
  </si>
  <si>
    <t>information directly relating to a measurement of a dimension of an object</t>
  </si>
  <si>
    <t>1.0</t>
  </si>
  <si>
    <t>Dimension. Attribute. Identifier</t>
  </si>
  <si>
    <t>Dimension</t>
  </si>
  <si>
    <t>Attribute</t>
  </si>
  <si>
    <t>Identifier</t>
  </si>
  <si>
    <t>BBIE</t>
  </si>
  <si>
    <t>identifies in a formalised way the measurable attribute, or feature, for which a measurement is specified.</t>
  </si>
  <si>
    <t>1.0</t>
  </si>
  <si>
    <t>Dimension. Measure</t>
  </si>
  <si>
    <t>Dimension</t>
  </si>
  <si>
    <t>Measure</t>
  </si>
  <si>
    <t>Measure</t>
  </si>
  <si>
    <t>0..1</t>
  </si>
  <si>
    <t>BBIE</t>
  </si>
  <si>
    <t>the value of the measurement</t>
  </si>
  <si>
    <t>1.0</t>
  </si>
  <si>
    <t>Dimension. Description. Text</t>
  </si>
  <si>
    <t>Dimension</t>
  </si>
  <si>
    <t>Description</t>
  </si>
  <si>
    <t>Text</t>
  </si>
  <si>
    <t>0..1</t>
  </si>
  <si>
    <t>BBIE</t>
  </si>
  <si>
    <t>free text describing the attribute or feature for which the measure is specified.</t>
  </si>
  <si>
    <t>1.0</t>
  </si>
  <si>
    <t>Dimension. Minimum_ Measure. Measure</t>
  </si>
  <si>
    <t>Dimension</t>
  </si>
  <si>
    <t>Minimum</t>
  </si>
  <si>
    <t>Measure</t>
  </si>
  <si>
    <t>Measure</t>
  </si>
  <si>
    <t>0..1</t>
  </si>
  <si>
    <t>BBIE</t>
  </si>
  <si>
    <t>the minimum value in a range of measurement.</t>
  </si>
  <si>
    <t>1.0</t>
  </si>
  <si>
    <t>Dimension. Maximum_ Measure. Measure</t>
  </si>
  <si>
    <t>Dimension</t>
  </si>
  <si>
    <t>Maximum</t>
  </si>
  <si>
    <t>Measure</t>
  </si>
  <si>
    <t>Measure</t>
  </si>
  <si>
    <t>0..1</t>
  </si>
  <si>
    <t>BBIE</t>
  </si>
  <si>
    <t>the maximum value in a range of measurement.</t>
  </si>
  <si>
    <t>1.0</t>
  </si>
  <si>
    <t>Document Reference. Details</t>
  </si>
  <si>
    <t>Document Reference</t>
  </si>
  <si>
    <t>ABIE</t>
  </si>
  <si>
    <t>information directly relating to the identification of a document instance</t>
  </si>
  <si>
    <t>1.0</t>
  </si>
  <si>
    <t>Y</t>
  </si>
  <si>
    <t>Y</t>
  </si>
  <si>
    <t>Y</t>
  </si>
  <si>
    <t>Y</t>
  </si>
  <si>
    <t>Y</t>
  </si>
  <si>
    <t>Y</t>
  </si>
  <si>
    <t>Y</t>
  </si>
  <si>
    <t>Y</t>
  </si>
  <si>
    <t>Y</t>
  </si>
  <si>
    <t>Y</t>
  </si>
  <si>
    <t>Y</t>
  </si>
  <si>
    <t>Document Reference. Identifier</t>
  </si>
  <si>
    <t>Document Reference</t>
  </si>
  <si>
    <t>Identifier</t>
  </si>
  <si>
    <t>Identifier</t>
  </si>
  <si>
    <t>BBIE</t>
  </si>
  <si>
    <t>the value of the identifier of the document Normally, the document issuer's identifier of the document</t>
  </si>
  <si>
    <t>"PO-001" "3333-44-123"</t>
  </si>
  <si>
    <t>1.0</t>
  </si>
  <si>
    <t>Y</t>
  </si>
  <si>
    <t>Y</t>
  </si>
  <si>
    <t>Y</t>
  </si>
  <si>
    <t>Y</t>
  </si>
  <si>
    <t>Y</t>
  </si>
  <si>
    <t>Y</t>
  </si>
  <si>
    <t>Y</t>
  </si>
  <si>
    <t>Y</t>
  </si>
  <si>
    <t>Y</t>
  </si>
  <si>
    <t>Y</t>
  </si>
  <si>
    <t>Y</t>
  </si>
  <si>
    <t>Document Reference. Copy. Indicator</t>
  </si>
  <si>
    <t>Document Reference</t>
  </si>
  <si>
    <t>Copy</t>
  </si>
  <si>
    <t>Indicator</t>
  </si>
  <si>
    <t>0..1</t>
  </si>
  <si>
    <t>BBIE</t>
  </si>
  <si>
    <t>Indicates whether a document is a copy (true) or the original (false)</t>
  </si>
  <si>
    <t>1.0</t>
  </si>
  <si>
    <t>Y</t>
  </si>
  <si>
    <t>Y</t>
  </si>
  <si>
    <t>Y</t>
  </si>
  <si>
    <t>Y</t>
  </si>
  <si>
    <t>Y</t>
  </si>
  <si>
    <t>Y</t>
  </si>
  <si>
    <t>Y</t>
  </si>
  <si>
    <t>Y</t>
  </si>
  <si>
    <t>Y</t>
  </si>
  <si>
    <t>Y</t>
  </si>
  <si>
    <t>Y</t>
  </si>
  <si>
    <t>Document Reference. Issue Date. Date</t>
  </si>
  <si>
    <t>Document Reference</t>
  </si>
  <si>
    <t>Issue</t>
  </si>
  <si>
    <t>Date</t>
  </si>
  <si>
    <t>Date</t>
  </si>
  <si>
    <t>0..1</t>
  </si>
  <si>
    <t>BBIE</t>
  </si>
  <si>
    <t>the date on which the document was issued.</t>
  </si>
  <si>
    <t>1.0</t>
  </si>
  <si>
    <t>Y</t>
  </si>
  <si>
    <t>Y</t>
  </si>
  <si>
    <t>Y</t>
  </si>
  <si>
    <t>Y</t>
  </si>
  <si>
    <t>Y</t>
  </si>
  <si>
    <t>Y</t>
  </si>
  <si>
    <t>Y</t>
  </si>
  <si>
    <t>Y</t>
  </si>
  <si>
    <t>Y</t>
  </si>
  <si>
    <t>Y</t>
  </si>
  <si>
    <t>Y</t>
  </si>
  <si>
    <t>Document Reference. Globally Unique_ Identifier. Identifier</t>
  </si>
  <si>
    <t>Document Reference</t>
  </si>
  <si>
    <t>Globally Unique</t>
  </si>
  <si>
    <t>Identifier</t>
  </si>
  <si>
    <t>Identifier</t>
  </si>
  <si>
    <t>0..1</t>
  </si>
  <si>
    <t>BBIE</t>
  </si>
  <si>
    <t>The GUID of the referenced document</t>
  </si>
  <si>
    <t>1.0</t>
  </si>
  <si>
    <t>Y</t>
  </si>
  <si>
    <t>Y</t>
  </si>
  <si>
    <t>Y</t>
  </si>
  <si>
    <t>Y</t>
  </si>
  <si>
    <t>Y</t>
  </si>
  <si>
    <t>Y</t>
  </si>
  <si>
    <t>Y</t>
  </si>
  <si>
    <t>Y</t>
  </si>
  <si>
    <t>Y</t>
  </si>
  <si>
    <t>Y</t>
  </si>
  <si>
    <t>Y</t>
  </si>
  <si>
    <t>Document Reference. Qualifier. Text</t>
  </si>
  <si>
    <t>Document Reference</t>
  </si>
  <si>
    <t>Qualifier</t>
  </si>
  <si>
    <t>Text</t>
  </si>
  <si>
    <t>0..1</t>
  </si>
  <si>
    <t>BBIE</t>
  </si>
  <si>
    <t>Qualifies types of documents that may not be known in advance</t>
  </si>
  <si>
    <t>2.0</t>
  </si>
  <si>
    <t>to support additional document references that may not be known in advance</t>
  </si>
  <si>
    <t>Language. Details</t>
  </si>
  <si>
    <t>Language</t>
  </si>
  <si>
    <t>ABIE</t>
  </si>
  <si>
    <t>information directly relating to a language.</t>
  </si>
  <si>
    <t>1.0</t>
  </si>
  <si>
    <t>UBL000130</t>
  </si>
  <si>
    <t>Language. Identifier</t>
  </si>
  <si>
    <t>Language</t>
  </si>
  <si>
    <t>Identifier</t>
  </si>
  <si>
    <t>Identifier</t>
  </si>
  <si>
    <t>0..1</t>
  </si>
  <si>
    <t>BBIE</t>
  </si>
  <si>
    <t>identifies the language by a code.</t>
  </si>
  <si>
    <t>1.0</t>
  </si>
  <si>
    <t>UBL0000131</t>
  </si>
  <si>
    <t>Language. Name</t>
  </si>
  <si>
    <t>Language</t>
  </si>
  <si>
    <t>Name</t>
  </si>
  <si>
    <t>Name</t>
  </si>
  <si>
    <t>0..1</t>
  </si>
  <si>
    <t>BBIE</t>
  </si>
  <si>
    <t>the common name of the language.</t>
  </si>
  <si>
    <t>1.0</t>
  </si>
  <si>
    <t>UBL0000132</t>
  </si>
  <si>
    <t>Language. Locale. Code</t>
  </si>
  <si>
    <t>Language</t>
  </si>
  <si>
    <t>Locale</t>
  </si>
  <si>
    <t>Code</t>
  </si>
  <si>
    <t>0..1</t>
  </si>
  <si>
    <t>BBIE</t>
  </si>
  <si>
    <t>identifies the locale/location where the language is spoken or used in writing.</t>
  </si>
  <si>
    <t>1.0</t>
  </si>
  <si>
    <t>UBL0000133</t>
  </si>
  <si>
    <t>Location Coordinate. Details</t>
  </si>
  <si>
    <t>Location Coordinate</t>
  </si>
  <si>
    <t>ABIE</t>
  </si>
  <si>
    <t>contains information that enables location (of something) by a system of coordinates.</t>
  </si>
  <si>
    <t>1.0</t>
  </si>
  <si>
    <t>Location Coordinate. Coordinate_ System. Code</t>
  </si>
  <si>
    <t>Location Coordinate</t>
  </si>
  <si>
    <t>Coordinate</t>
  </si>
  <si>
    <t>System</t>
  </si>
  <si>
    <t>Code</t>
  </si>
  <si>
    <t>0..1</t>
  </si>
  <si>
    <t>BBIE</t>
  </si>
  <si>
    <t>identifies the co-ordinate measuring system</t>
  </si>
  <si>
    <t>1.0</t>
  </si>
  <si>
    <t>UBL000065</t>
  </si>
  <si>
    <t>Location Coordinate. Latitude Degrees. Measure</t>
  </si>
  <si>
    <t>Location Coordinate</t>
  </si>
  <si>
    <t>Latitude</t>
  </si>
  <si>
    <t>Degrees</t>
  </si>
  <si>
    <t>Measure</t>
  </si>
  <si>
    <t>0..1</t>
  </si>
  <si>
    <t>BBIE</t>
  </si>
  <si>
    <t>specifies the degrees measurement of latitude as part of a detailed set of coordinates.</t>
  </si>
  <si>
    <t>1.0</t>
  </si>
  <si>
    <t>UBL000059</t>
  </si>
  <si>
    <t>Location Coordinate. Latitude Minutes. Measure</t>
  </si>
  <si>
    <t>Location Coordinate</t>
  </si>
  <si>
    <t>Latitude</t>
  </si>
  <si>
    <t>Minutes</t>
  </si>
  <si>
    <t>Measure</t>
  </si>
  <si>
    <t>0..1</t>
  </si>
  <si>
    <t>BBIE</t>
  </si>
  <si>
    <t>specifies the minutes measurement of latitude as part of a detailed set of coordinates.</t>
  </si>
  <si>
    <t>1.0</t>
  </si>
  <si>
    <t>UBL000060</t>
  </si>
  <si>
    <t>Location Coordinate. Latitude Direction. Code</t>
  </si>
  <si>
    <t>Location Coordinate</t>
  </si>
  <si>
    <t>Latitude</t>
  </si>
  <si>
    <t>Direction</t>
  </si>
  <si>
    <t>Code</t>
  </si>
  <si>
    <t>Latitude Direction</t>
  </si>
  <si>
    <t>0..1</t>
  </si>
  <si>
    <t>BBIE</t>
  </si>
  <si>
    <t>specifies the direction of latitude measurement offset from the equator.</t>
  </si>
  <si>
    <t>1.0</t>
  </si>
  <si>
    <t>UBL000063</t>
  </si>
  <si>
    <t>Location Coordinate. Longitude Degrees. Measure</t>
  </si>
  <si>
    <t>Location Coordinate</t>
  </si>
  <si>
    <t>Longitude</t>
  </si>
  <si>
    <t>Degrees</t>
  </si>
  <si>
    <t>Measure</t>
  </si>
  <si>
    <t>0..1</t>
  </si>
  <si>
    <t>BBIE</t>
  </si>
  <si>
    <t>specifies the degrees measurement of longitude as part of a detailed set of coordinates.</t>
  </si>
  <si>
    <t>1.0</t>
  </si>
  <si>
    <t>UBL000061</t>
  </si>
  <si>
    <t>Location Coordinate. Longitude Minutes. Measure</t>
  </si>
  <si>
    <t>Location Coordinate</t>
  </si>
  <si>
    <t>Longitude</t>
  </si>
  <si>
    <t>Minutes</t>
  </si>
  <si>
    <t>Measure</t>
  </si>
  <si>
    <t>0..1</t>
  </si>
  <si>
    <t>BBIE</t>
  </si>
  <si>
    <t>specifies the minutes measurement of longitude as part of a detailed set of coordinates.</t>
  </si>
  <si>
    <t>1.0</t>
  </si>
  <si>
    <t>UBL000062</t>
  </si>
  <si>
    <t>Location Coordinate. Longitude Direction. Code</t>
  </si>
  <si>
    <t>Location Coordinate</t>
  </si>
  <si>
    <t>Longitude</t>
  </si>
  <si>
    <t>Direction</t>
  </si>
  <si>
    <t>Code</t>
  </si>
  <si>
    <t>Longitude Direction</t>
  </si>
  <si>
    <t>0..1</t>
  </si>
  <si>
    <t>BBIE</t>
  </si>
  <si>
    <t>specifies the direction of longitude measurement offset from the meridian</t>
  </si>
  <si>
    <t>1.0</t>
  </si>
  <si>
    <t>UBL000064</t>
  </si>
  <si>
    <t>Party. Details</t>
  </si>
  <si>
    <t>Party</t>
  </si>
  <si>
    <t>ABIE</t>
  </si>
  <si>
    <t>details of an individual, a group or a body having a role in a business function.</t>
  </si>
  <si>
    <t>1.0</t>
  </si>
  <si>
    <t>Y</t>
  </si>
  <si>
    <t>Y</t>
  </si>
  <si>
    <t>Y</t>
  </si>
  <si>
    <t>Y</t>
  </si>
  <si>
    <t>Y</t>
  </si>
  <si>
    <t>Y</t>
  </si>
  <si>
    <t>Y</t>
  </si>
  <si>
    <t>Y</t>
  </si>
  <si>
    <t>Y</t>
  </si>
  <si>
    <t>Y</t>
  </si>
  <si>
    <t>Y</t>
  </si>
  <si>
    <t>Y</t>
  </si>
  <si>
    <t>Y</t>
  </si>
  <si>
    <t>Y</t>
  </si>
  <si>
    <t>Y</t>
  </si>
  <si>
    <t>Y</t>
  </si>
  <si>
    <t>Y</t>
  </si>
  <si>
    <t>Party. Mark Care. Indicator</t>
  </si>
  <si>
    <t>Party</t>
  </si>
  <si>
    <t>Mark Care</t>
  </si>
  <si>
    <t>Indicator</t>
  </si>
  <si>
    <t>0..1</t>
  </si>
  <si>
    <t>BBIE</t>
  </si>
  <si>
    <t>indicates whether a party is the 'C/O' party (care of)</t>
  </si>
  <si>
    <t>1.0</t>
  </si>
  <si>
    <t>Party. Mark Attention. Indicator</t>
  </si>
  <si>
    <t>Party</t>
  </si>
  <si>
    <t>Mark Attention</t>
  </si>
  <si>
    <t>Indicator</t>
  </si>
  <si>
    <t>0..1</t>
  </si>
  <si>
    <t>BBIE</t>
  </si>
  <si>
    <t>indicates whether a party is the 'FAO' party (for the attention of)</t>
  </si>
  <si>
    <t>1.0</t>
  </si>
  <si>
    <t>Party. Party Identification</t>
  </si>
  <si>
    <t>Party</t>
  </si>
  <si>
    <t>Party Identification</t>
  </si>
  <si>
    <t>0..n</t>
  </si>
  <si>
    <t>ASBIE</t>
  </si>
  <si>
    <t>associates (optionally) the party with one or more alternative identification methods</t>
  </si>
  <si>
    <t>1.0</t>
  </si>
  <si>
    <t>Party. Party Name</t>
  </si>
  <si>
    <t>Party</t>
  </si>
  <si>
    <t>Party Name</t>
  </si>
  <si>
    <t>0..1</t>
  </si>
  <si>
    <t>ASBIE</t>
  </si>
  <si>
    <t>associates (optionally) the party with a party name</t>
  </si>
  <si>
    <t>1.0</t>
  </si>
  <si>
    <t>Y</t>
  </si>
  <si>
    <t>Y</t>
  </si>
  <si>
    <t>Y</t>
  </si>
  <si>
    <t>Y</t>
  </si>
  <si>
    <t>Y</t>
  </si>
  <si>
    <t>Y</t>
  </si>
  <si>
    <t>Y</t>
  </si>
  <si>
    <t>Y</t>
  </si>
  <si>
    <t>Y</t>
  </si>
  <si>
    <t>Y</t>
  </si>
  <si>
    <t>Y</t>
  </si>
  <si>
    <t>Y</t>
  </si>
  <si>
    <t>Y</t>
  </si>
  <si>
    <t>Y</t>
  </si>
  <si>
    <t>Y</t>
  </si>
  <si>
    <t>Y</t>
  </si>
  <si>
    <t>Y</t>
  </si>
  <si>
    <t>Party. Address</t>
  </si>
  <si>
    <t>Party</t>
  </si>
  <si>
    <t>Address</t>
  </si>
  <si>
    <t>0..1</t>
  </si>
  <si>
    <t>ASBIE</t>
  </si>
  <si>
    <t>associates (optionally) the party with an address</t>
  </si>
  <si>
    <t>1.0</t>
  </si>
  <si>
    <t>UBL000085</t>
  </si>
  <si>
    <t>Y</t>
  </si>
  <si>
    <t>Y</t>
  </si>
  <si>
    <t>Y</t>
  </si>
  <si>
    <t>Y</t>
  </si>
  <si>
    <t>Y</t>
  </si>
  <si>
    <t>Y</t>
  </si>
  <si>
    <t>Y</t>
  </si>
  <si>
    <t>Y</t>
  </si>
  <si>
    <t>Y</t>
  </si>
  <si>
    <t>Y</t>
  </si>
  <si>
    <t>Y</t>
  </si>
  <si>
    <t>Y</t>
  </si>
  <si>
    <t>Y</t>
  </si>
  <si>
    <t>Y</t>
  </si>
  <si>
    <t>Y</t>
  </si>
  <si>
    <t>Y</t>
  </si>
  <si>
    <t>Y</t>
  </si>
  <si>
    <t>Party. Party Tax Scheme</t>
  </si>
  <si>
    <t>Party</t>
  </si>
  <si>
    <t>Party Tax Scheme</t>
  </si>
  <si>
    <t>0..n</t>
  </si>
  <si>
    <t>ASBIE</t>
  </si>
  <si>
    <t>associates (optionally) the party with one or more tax schemes</t>
  </si>
  <si>
    <t>1.0</t>
  </si>
  <si>
    <t>Y</t>
  </si>
  <si>
    <t>Y</t>
  </si>
  <si>
    <t>Y</t>
  </si>
  <si>
    <t>Y</t>
  </si>
  <si>
    <t>Y</t>
  </si>
  <si>
    <t>Y</t>
  </si>
  <si>
    <t>Y</t>
  </si>
  <si>
    <t>Y</t>
  </si>
  <si>
    <t>Y</t>
  </si>
  <si>
    <t>Y</t>
  </si>
  <si>
    <t>Y</t>
  </si>
  <si>
    <t>Y</t>
  </si>
  <si>
    <t>Y</t>
  </si>
  <si>
    <t>Y</t>
  </si>
  <si>
    <t>Y</t>
  </si>
  <si>
    <t>Y</t>
  </si>
  <si>
    <t>Y</t>
  </si>
  <si>
    <t>Party. Contact</t>
  </si>
  <si>
    <t>Party</t>
  </si>
  <si>
    <t>Contact</t>
  </si>
  <si>
    <t>0..1</t>
  </si>
  <si>
    <t>ASBIE</t>
  </si>
  <si>
    <t>associates (optionally) the party with information on the contact</t>
  </si>
  <si>
    <t>1.0</t>
  </si>
  <si>
    <t>Y</t>
  </si>
  <si>
    <t>Y</t>
  </si>
  <si>
    <t>Y</t>
  </si>
  <si>
    <t>Y</t>
  </si>
  <si>
    <t>Y</t>
  </si>
  <si>
    <t>Y</t>
  </si>
  <si>
    <t>Y</t>
  </si>
  <si>
    <t>Y</t>
  </si>
  <si>
    <t>Y</t>
  </si>
  <si>
    <t>Y</t>
  </si>
  <si>
    <t>Y</t>
  </si>
  <si>
    <t>Y</t>
  </si>
  <si>
    <t>Y</t>
  </si>
  <si>
    <t>Y</t>
  </si>
  <si>
    <t>Y</t>
  </si>
  <si>
    <t>Y</t>
  </si>
  <si>
    <t>Y</t>
  </si>
  <si>
    <t>Party. Language</t>
  </si>
  <si>
    <t>Party</t>
  </si>
  <si>
    <t>Language</t>
  </si>
  <si>
    <t>0..1</t>
  </si>
  <si>
    <t>ASBIE</t>
  </si>
  <si>
    <t>associates (optionally) the party with a language.</t>
  </si>
  <si>
    <t>1.0</t>
  </si>
  <si>
    <t>UBL000089</t>
  </si>
  <si>
    <t>Party Identification. Details</t>
  </si>
  <si>
    <t>Party Identification</t>
  </si>
  <si>
    <t>ABIE</t>
  </si>
  <si>
    <t>method of identifying a party</t>
  </si>
  <si>
    <t>1.0</t>
  </si>
  <si>
    <t>Party Identification. Identifier</t>
  </si>
  <si>
    <t>Party Identification</t>
  </si>
  <si>
    <t>Identifier</t>
  </si>
  <si>
    <t>Identifier</t>
  </si>
  <si>
    <t>BBIE</t>
  </si>
  <si>
    <t>the value of the identifier of the party</t>
  </si>
  <si>
    <t>1.0</t>
  </si>
  <si>
    <t>UBL000072</t>
  </si>
  <si>
    <t>Party Name. Details</t>
  </si>
  <si>
    <t>Party Name</t>
  </si>
  <si>
    <t>ABIE</t>
  </si>
  <si>
    <t>Alternative names for a party</t>
  </si>
  <si>
    <t>1.0</t>
  </si>
  <si>
    <t>Y</t>
  </si>
  <si>
    <t>Y</t>
  </si>
  <si>
    <t>Y</t>
  </si>
  <si>
    <t>Y</t>
  </si>
  <si>
    <t>Y</t>
  </si>
  <si>
    <t>Y</t>
  </si>
  <si>
    <t>Y</t>
  </si>
  <si>
    <t>Y</t>
  </si>
  <si>
    <t>Y</t>
  </si>
  <si>
    <t>Y</t>
  </si>
  <si>
    <t>Y</t>
  </si>
  <si>
    <t>Y</t>
  </si>
  <si>
    <t>Y</t>
  </si>
  <si>
    <t>Y</t>
  </si>
  <si>
    <t>Y</t>
  </si>
  <si>
    <t>Y</t>
  </si>
  <si>
    <t>Y</t>
  </si>
  <si>
    <t>Party Name. Name</t>
  </si>
  <si>
    <t>Party Name</t>
  </si>
  <si>
    <t>Name</t>
  </si>
  <si>
    <t>Name</t>
  </si>
  <si>
    <t>1..n</t>
  </si>
  <si>
    <t>BBIE</t>
  </si>
  <si>
    <t>the name of a party.</t>
  </si>
  <si>
    <t>"Microsoft"</t>
  </si>
  <si>
    <t>1.0</t>
  </si>
  <si>
    <t>UBL000071</t>
  </si>
  <si>
    <t>Y</t>
  </si>
  <si>
    <t>Y</t>
  </si>
  <si>
    <t>Y</t>
  </si>
  <si>
    <t>Y</t>
  </si>
  <si>
    <t>Y</t>
  </si>
  <si>
    <t>Y</t>
  </si>
  <si>
    <t>Y</t>
  </si>
  <si>
    <t>Y</t>
  </si>
  <si>
    <t>Y</t>
  </si>
  <si>
    <t>Y</t>
  </si>
  <si>
    <t>Y</t>
  </si>
  <si>
    <t>Y</t>
  </si>
  <si>
    <t>Y</t>
  </si>
  <si>
    <t>Y</t>
  </si>
  <si>
    <t>Y</t>
  </si>
  <si>
    <t>Y</t>
  </si>
  <si>
    <t>Y</t>
  </si>
  <si>
    <t>Period. Details</t>
  </si>
  <si>
    <t>Period</t>
  </si>
  <si>
    <t>ABIE</t>
  </si>
  <si>
    <t>information directly relating to a period, a length of time between two known date/time points.</t>
  </si>
  <si>
    <t>1.0</t>
  </si>
  <si>
    <t>Period. Start Date Time. Date Time</t>
  </si>
  <si>
    <t>Period</t>
  </si>
  <si>
    <t>Start</t>
  </si>
  <si>
    <t>Date Time</t>
  </si>
  <si>
    <t>Date Time</t>
  </si>
  <si>
    <t>0..1</t>
  </si>
  <si>
    <t>BBIE</t>
  </si>
  <si>
    <t>specifies the first point in date/time for a period.</t>
  </si>
  <si>
    <t>1.0</t>
  </si>
  <si>
    <t>Period. End Date Time. Date Time</t>
  </si>
  <si>
    <t>Period</t>
  </si>
  <si>
    <t>End</t>
  </si>
  <si>
    <t>Date Time</t>
  </si>
  <si>
    <t>Date Time</t>
  </si>
  <si>
    <t>0..1</t>
  </si>
  <si>
    <t>BBIE</t>
  </si>
  <si>
    <t>specifies the last point in date/time of a period.</t>
  </si>
  <si>
    <t>1.0</t>
  </si>
  <si>
    <t>Period. Duration. Measure</t>
  </si>
  <si>
    <t>Period</t>
  </si>
  <si>
    <t>Duration</t>
  </si>
  <si>
    <t>Measure</t>
  </si>
  <si>
    <t>0..1</t>
  </si>
  <si>
    <t>BBIE</t>
  </si>
  <si>
    <t>A duration of time expressed as a formal code. The Measure. Code inside the Measure. Type should be ISO 8601.</t>
  </si>
  <si>
    <t>1.0</t>
  </si>
  <si>
    <t>Period. Description. Code</t>
  </si>
  <si>
    <t>Period</t>
  </si>
  <si>
    <t>Description</t>
  </si>
  <si>
    <t>Code</t>
  </si>
  <si>
    <t>0..n</t>
  </si>
  <si>
    <t>BBIE</t>
  </si>
  <si>
    <t>A code that describes the significance of the dates or the duration.</t>
  </si>
  <si>
    <t>1.0</t>
  </si>
  <si>
    <t>Person. Details</t>
  </si>
  <si>
    <t>Person</t>
  </si>
  <si>
    <t>ABIE</t>
  </si>
  <si>
    <t>information about an individual person.</t>
  </si>
  <si>
    <t xml:space="preserve">Added the Person structure given by IDA </t>
  </si>
  <si>
    <t>2.0</t>
  </si>
  <si>
    <t>Person. First. Name</t>
  </si>
  <si>
    <t>Person</t>
  </si>
  <si>
    <t>First</t>
  </si>
  <si>
    <t>Name</t>
  </si>
  <si>
    <t>0..1</t>
  </si>
  <si>
    <t>BBIE</t>
  </si>
  <si>
    <t>An individual’s forename or first name</t>
  </si>
  <si>
    <t>2.0</t>
  </si>
  <si>
    <t>Person. Family. Name</t>
  </si>
  <si>
    <t>Person</t>
  </si>
  <si>
    <t>Family</t>
  </si>
  <si>
    <t>Name</t>
  </si>
  <si>
    <t>0..1</t>
  </si>
  <si>
    <t>BBIE</t>
  </si>
  <si>
    <t>An individual’s surname or family name</t>
  </si>
  <si>
    <t>2.0</t>
  </si>
  <si>
    <t>Person. Title. Text</t>
  </si>
  <si>
    <t>Person</t>
  </si>
  <si>
    <t>Title</t>
  </si>
  <si>
    <t>Text</t>
  </si>
  <si>
    <t>0..1</t>
  </si>
  <si>
    <t>BBIE</t>
  </si>
  <si>
    <t>An individual’s address title e.g. Mr, Ms, Dr, Sir</t>
  </si>
  <si>
    <t>2.0</t>
  </si>
  <si>
    <t>Person. Middle. Name</t>
  </si>
  <si>
    <t>Person</t>
  </si>
  <si>
    <t>Middle</t>
  </si>
  <si>
    <t>Name</t>
  </si>
  <si>
    <t>0..1</t>
  </si>
  <si>
    <t>BBIE</t>
  </si>
  <si>
    <t>An individual’s middle name(s) and/or initial(s)</t>
  </si>
  <si>
    <t>2.0</t>
  </si>
  <si>
    <t>Person. Name Suffix. Text</t>
  </si>
  <si>
    <t>Person</t>
  </si>
  <si>
    <t>Name</t>
  </si>
  <si>
    <t>Suffix</t>
  </si>
  <si>
    <t>Text</t>
  </si>
  <si>
    <t>0..1</t>
  </si>
  <si>
    <t>BBIE</t>
  </si>
  <si>
    <t>A suffix to an individual’s name e.g. PhD, OBE, Jnr</t>
  </si>
  <si>
    <t>2.0</t>
  </si>
  <si>
    <t>Person. Job_ Title. Text</t>
  </si>
  <si>
    <t>Person</t>
  </si>
  <si>
    <t>Job</t>
  </si>
  <si>
    <t>Title</t>
  </si>
  <si>
    <t>Text</t>
  </si>
  <si>
    <t>0..1</t>
  </si>
  <si>
    <t>BBIE</t>
  </si>
  <si>
    <t>An individual’s job title within an organisation (for particular role)</t>
  </si>
  <si>
    <t>2.0</t>
  </si>
  <si>
    <t>Person. Organization_ Department. Text</t>
  </si>
  <si>
    <t>Person</t>
  </si>
  <si>
    <t>Organization</t>
  </si>
  <si>
    <t>Department</t>
  </si>
  <si>
    <t>Text</t>
  </si>
  <si>
    <t>0..1</t>
  </si>
  <si>
    <t>BBIE</t>
  </si>
  <si>
    <t>A department or sub-division of an organisation (for particular role)</t>
  </si>
  <si>
    <t>2.0</t>
  </si>
  <si>
    <t>Temperature. Details</t>
  </si>
  <si>
    <t>Temperature</t>
  </si>
  <si>
    <t>ABIE</t>
  </si>
  <si>
    <t>information directly relating to a measurement of temperature</t>
  </si>
  <si>
    <t>1.0</t>
  </si>
  <si>
    <t>Temperature. Attribute. Identifier</t>
  </si>
  <si>
    <t>Temperature</t>
  </si>
  <si>
    <t>Attribute</t>
  </si>
  <si>
    <t>Identifier</t>
  </si>
  <si>
    <t>BBIE</t>
  </si>
  <si>
    <t>identifies in a formalised way the temperature attribute</t>
  </si>
  <si>
    <t>1.0</t>
  </si>
  <si>
    <t>Temperature. Measure</t>
  </si>
  <si>
    <t>Temperature</t>
  </si>
  <si>
    <t>Measure</t>
  </si>
  <si>
    <t>Measure</t>
  </si>
  <si>
    <t>BBIE</t>
  </si>
  <si>
    <t>the value of the temperature</t>
  </si>
  <si>
    <t>1.0</t>
  </si>
  <si>
    <t>Temperature. Description. Text</t>
  </si>
  <si>
    <t>Temperature</t>
  </si>
  <si>
    <t>Description</t>
  </si>
  <si>
    <t>Text</t>
  </si>
  <si>
    <t>0..1</t>
  </si>
  <si>
    <t>BBIE</t>
  </si>
  <si>
    <t>free text describing the temperature</t>
  </si>
  <si>
    <t>"at sea level"</t>
  </si>
  <si>
    <t>1.0</t>
  </si>
  <si>
    <t>END</t>
  </si>
  <si>
    <t>Item. Details</t>
  </si>
  <si>
    <t>Item</t>
  </si>
  <si>
    <t>article, product, goods item</t>
  </si>
  <si>
    <t>information directly relating to an item</t>
  </si>
  <si>
    <t>Procurement</t>
  </si>
  <si>
    <t>Item. Description. Text</t>
  </si>
  <si>
    <t>a free form field that can be used to give a text description of the item.</t>
  </si>
  <si>
    <t>Item. Pack Quantity. Quantity</t>
  </si>
  <si>
    <t>Pack</t>
  </si>
  <si>
    <t>Quantity</t>
  </si>
  <si>
    <t>the unit packaging quantity.</t>
  </si>
  <si>
    <t>Item. Pack Size. Numeric</t>
  </si>
  <si>
    <t>Size</t>
  </si>
  <si>
    <t>Numeric</t>
  </si>
  <si>
    <t>the number of items in a pack.</t>
  </si>
  <si>
    <t>Item. Catalogue_ Indicator. Indicator</t>
  </si>
  <si>
    <t>Catalogue</t>
  </si>
  <si>
    <t>an indicator that denotes whether the item was ordered from a catalogue (true) or not (false).</t>
  </si>
  <si>
    <t>Item. Name</t>
  </si>
  <si>
    <t>a shortname (optionally) given to an item, such as a name from a catalogue, as distinct to a description</t>
  </si>
  <si>
    <t>Item. Buyers_ Item Identification</t>
  </si>
  <si>
    <t>Buyers</t>
  </si>
  <si>
    <t>Item Identification</t>
  </si>
  <si>
    <t>associates the item with its identification according to the buyers system.</t>
  </si>
  <si>
    <t>Item. Sellers_ Item Identification</t>
  </si>
  <si>
    <t>Sellers</t>
  </si>
  <si>
    <t>associates the item with its identification according to the sellers system.</t>
  </si>
  <si>
    <t>Item. Manufacturers_ Item Identification</t>
  </si>
  <si>
    <t>Manufacturers</t>
  </si>
  <si>
    <t>associates the item with its identification according to the manufacturers system.</t>
  </si>
  <si>
    <t>Item. Standard_ Item Identification</t>
  </si>
  <si>
    <t>Standard</t>
  </si>
  <si>
    <t>associates the item with its identification according to a standard system.</t>
  </si>
  <si>
    <t>Item. Catalogue_ Item Identification</t>
  </si>
  <si>
    <t>associates the item with its identification according to a cataloging system.</t>
  </si>
  <si>
    <t>Item. Additional_ Item Identification</t>
  </si>
  <si>
    <t>associates the item with other identification means</t>
  </si>
  <si>
    <t>Item. Catalogue_ Document Reference</t>
  </si>
  <si>
    <t>associates the item with the catalogue from which the item was selected.</t>
  </si>
  <si>
    <t>Item. Lot Identification</t>
  </si>
  <si>
    <t>Lot Identification</t>
  </si>
  <si>
    <t>associates the item with its lot identification (the identification that allows recall of the item if necessary)</t>
  </si>
  <si>
    <t>Item. Origin_ Country</t>
  </si>
  <si>
    <t>Origin</t>
  </si>
  <si>
    <t>associates the item with its country of origin</t>
  </si>
  <si>
    <t>Item. Commodity Classification</t>
  </si>
  <si>
    <t>Commodity Classification</t>
  </si>
  <si>
    <t>associates the item with its classification(s) according to a commodity classifying system.</t>
  </si>
  <si>
    <t>Item. Sales Conditions</t>
  </si>
  <si>
    <t>Sales Conditions</t>
  </si>
  <si>
    <t>associates the item with sales conditions appertaining to it.</t>
  </si>
  <si>
    <t>Item. Hazardous Item</t>
  </si>
  <si>
    <t>Hazardous Item</t>
  </si>
  <si>
    <t>associates the item with its hazardous item information.</t>
  </si>
  <si>
    <t>Item. Tax Category</t>
  </si>
  <si>
    <t>Tax Category</t>
  </si>
  <si>
    <t>associates the item with one or more taxes</t>
  </si>
  <si>
    <t>Item. Base Price</t>
  </si>
  <si>
    <t>Base Price</t>
  </si>
  <si>
    <r>
      <rPr>
        <sz val="10"/>
        <color indexed="8"/>
        <rFont val="Arial"/>
        <family val="0"/>
      </rPr>
      <t xml:space="preserve">associates the item with a set of BasePrices (e.g.
</t>
    </r>
    <r>
      <rPr>
        <sz val="10"/>
        <color indexed="8"/>
        <rFont val="Arial"/>
        <family val="0"/>
      </rPr>
      <t>based on different quantities). It is only when a quantity is Ordered
(or Invoiced) that we know which one of the BasePrices apply to this
transaction.</t>
    </r>
  </si>
  <si>
    <t>Changed cardinality from 0..n to 0..1</t>
  </si>
  <si>
    <t>Item Identification. Details</t>
  </si>
  <si>
    <t>information directly relating to the identification an item</t>
  </si>
  <si>
    <t>Item Identification. Identifier</t>
  </si>
  <si>
    <t>the value of the identifier of the item</t>
  </si>
  <si>
    <t>"CUST001" "3333-44-123"</t>
  </si>
  <si>
    <t>Item Identification. Physical Attribute</t>
  </si>
  <si>
    <t>Physical Attribute</t>
  </si>
  <si>
    <t>associates the item identifier with a specification of physical attributes by which the item may be distinguished.</t>
  </si>
  <si>
    <t>Item Identification. Measurement_ Dimension</t>
  </si>
  <si>
    <t>Measurement</t>
  </si>
  <si>
    <t>associates the item with measurements necessary to specifically identify it, e.g. piece length. Note this is NOT the quantity of the item!</t>
  </si>
  <si>
    <t>Item Identification. Issuer_ Party</t>
  </si>
  <si>
    <t>Issuer</t>
  </si>
  <si>
    <t>associates the item identification with information about an individual, a group or a body in the role as issuing party for the item identification (such as manufacturer party for the identification issued by a manufacturer)</t>
  </si>
  <si>
    <t>Item Instance. Details</t>
  </si>
  <si>
    <t>Item Instance</t>
  </si>
  <si>
    <t>information directly relating a specific item (e.g. an actual vehicle, article, etc)</t>
  </si>
  <si>
    <t>Item Instance. Product_ Trace. Identifier</t>
  </si>
  <si>
    <t>Product</t>
  </si>
  <si>
    <t>Trace</t>
  </si>
  <si>
    <t>the value of the identifier used for tracing the item. For example, EPC number used in RFID</t>
  </si>
  <si>
    <t>Account Response Line. Details</t>
  </si>
  <si>
    <t>Account Response Line</t>
  </si>
  <si>
    <t>a line in a document to notify of discrepancies in transaction documents.</t>
  </si>
  <si>
    <t>Account Response Line. Identifier</t>
  </si>
  <si>
    <t>a unique number assigned to the Account Response Line by the responding party.</t>
  </si>
  <si>
    <t>Account Response Line. Globally Unique_ Identifier. Identifier</t>
  </si>
  <si>
    <t>a computer generated unique identifier for the document line, which is guaranteed to be unique</t>
  </si>
  <si>
    <t>Account Response Line. Note. Text</t>
  </si>
  <si>
    <t>contains any free form text pertinent to the document line. This element may contain notes or any other similar information that is not contained explicitly in another structure.</t>
  </si>
  <si>
    <t>Account Response Line. Rejection. Indicator</t>
  </si>
  <si>
    <t>Rejection</t>
  </si>
  <si>
    <t>indicates whether the transaction document (invoice, credit note or debit note) referenced in this Account Response Line was rejected.</t>
  </si>
  <si>
    <t>Line Reference Reference. Line Status. Code</t>
  </si>
  <si>
    <t>Responded</t>
  </si>
  <si>
    <t>Status</t>
  </si>
  <si>
    <t>Line Status</t>
  </si>
  <si>
    <t>identifies the status with regard to its original state of the line responded to in the Account Response Line.</t>
  </si>
  <si>
    <t>Account Response Line. Reason_ Response</t>
  </si>
  <si>
    <t>Reason</t>
  </si>
  <si>
    <t>Response</t>
  </si>
  <si>
    <t>associates the Account Response Line (optionally) with information about the discrepancy in a document or document line to which the Account Response Line refers.</t>
  </si>
  <si>
    <t>Billing Document Line. Line Reference</t>
  </si>
  <si>
    <t>Billing Document Line</t>
  </si>
  <si>
    <t>Line Reference</t>
  </si>
  <si>
    <t>references relating to a document line</t>
  </si>
  <si>
    <t>Allowance Charge. Details</t>
  </si>
  <si>
    <t>Allowance Charge</t>
  </si>
  <si>
    <t>details about a component of pricing, such as a service, promotion, allowance, or charge, applied to an associated Order Line line or the whole transaction.</t>
  </si>
  <si>
    <t>Allowance Charge. Identifier</t>
  </si>
  <si>
    <t>Identifier of the price component</t>
  </si>
  <si>
    <t>Allowance Charge. Charge. Indicator</t>
  </si>
  <si>
    <t>Charge</t>
  </si>
  <si>
    <t>indicates whether the allowance/charge is a charge (true) (increase in cost) or an allowance (false) (decrease in cost).</t>
  </si>
  <si>
    <t>Allowance Charge. Reason. Code</t>
  </si>
  <si>
    <t>specifies the reason for the allowance or charge</t>
  </si>
  <si>
    <t xml:space="preserve">Extended code list to add:
AEL = Small order processing service 
EP = Expediting 
IS = Invoicing 
RAA = Rebate (or trade rebate, which is the only one available in 4465) 
TV = Transportation by vendor </t>
  </si>
  <si>
    <t>Allowance Charge. Multiplier Factor. Numeric</t>
  </si>
  <si>
    <t>Multiplier</t>
  </si>
  <si>
    <t>Factor</t>
  </si>
  <si>
    <t>specifies the factor by which the amount on which the allowance or charge is based should be multiplied to calculate the allowance or charge amount.</t>
  </si>
  <si>
    <t>0.20</t>
  </si>
  <si>
    <t>Allowance Charge. Prepaid_ Indicator. Indicator</t>
  </si>
  <si>
    <t>Prepaid</t>
  </si>
  <si>
    <t>indicates whether the charge is levied on a prepaid basis (true) or collect (false).</t>
  </si>
  <si>
    <t>Allowance Charge. Sequence. Numeric</t>
  </si>
  <si>
    <t>Sequence</t>
  </si>
  <si>
    <t>identifies the sequence in which all allowances or charges are calculated when multiple components apply one on top of another. If all are applicable to the same base price, the indicator will always equal one.</t>
  </si>
  <si>
    <t>1, 2, 3, 4, etc.</t>
  </si>
  <si>
    <t>Allowance Charge. Amount</t>
  </si>
  <si>
    <t>Amount</t>
  </si>
  <si>
    <t>specifies the allowance or charge amount</t>
  </si>
  <si>
    <t>35,23</t>
  </si>
  <si>
    <t>Allowance Charge. Base_ Amount</t>
  </si>
  <si>
    <t>Base</t>
  </si>
  <si>
    <t>Specifies (optionally) the base amount on which the allowance charge is calculated</t>
  </si>
  <si>
    <t>Allowance Charge. Accounting Cost. Code</t>
  </si>
  <si>
    <t>Accounting</t>
  </si>
  <si>
    <t>Cost</t>
  </si>
  <si>
    <t>an accounting cost code applied to the allowance charge</t>
  </si>
  <si>
    <t>Allowance Charge. Tax Category</t>
  </si>
  <si>
    <t>associates the allowance or charge with information about the tax(es) that apply.</t>
  </si>
  <si>
    <t>Allowance Charge. Payment Means</t>
  </si>
  <si>
    <t>Payment Means</t>
  </si>
  <si>
    <t>associates the allowance or charge with information about a means of payment. If the allowance or charge has to be prepaid, then this association is made via the payment.</t>
  </si>
  <si>
    <t>Base Price. Details</t>
  </si>
  <si>
    <t>information that directly relates to a base or starting price for an object. Another term may be Gross Price (but that is not
strictly correct).</t>
  </si>
  <si>
    <t>Base Price. Price Amount. Amount</t>
  </si>
  <si>
    <t>Price</t>
  </si>
  <si>
    <t>unit price</t>
  </si>
  <si>
    <t>specifies the base price.</t>
  </si>
  <si>
    <t>23.45</t>
  </si>
  <si>
    <t>Base Price. Base_ Quantity. Quantity</t>
  </si>
  <si>
    <t>specifies the quantity on which the price is based.</t>
  </si>
  <si>
    <t>Base Price. Maximum_ Quantity. Quantity</t>
  </si>
  <si>
    <t>specifies the maximum quantity in a range for which the price applies.</t>
  </si>
  <si>
    <t>Base Price. Minimum_ Quantity. Quantity</t>
  </si>
  <si>
    <t>specifies the minimum quantity in a range for which the price applies.</t>
  </si>
  <si>
    <t>Base Price. Maximum_ Amount. Amount</t>
  </si>
  <si>
    <t>specifies the maximum amount in a range for which the price applies.</t>
  </si>
  <si>
    <t>200.00</t>
  </si>
  <si>
    <t>Base Price. Minimum_ Amount. Amount</t>
  </si>
  <si>
    <t>specifies the minimum amount in a range for which the price applies.</t>
  </si>
  <si>
    <t>Credited Document. Details</t>
  </si>
  <si>
    <t>Billing Document</t>
  </si>
  <si>
    <t>information directly relating to a document which is being credited</t>
  </si>
  <si>
    <t>Credited Document. Statement_ Document Reference</t>
  </si>
  <si>
    <t>Statement</t>
  </si>
  <si>
    <t>Provides a means of associating an Credit Note (optionally) with one or more Statements of Accounts which are being credited</t>
  </si>
  <si>
    <t>Credited Document. Invoice_ Document Reference</t>
  </si>
  <si>
    <t>Invoice</t>
  </si>
  <si>
    <t>Provides a means of associating an Credit Note (optionally) with one or more other invoices which are being credited</t>
  </si>
  <si>
    <t>Credited Document. Credit Note_ Document Reference</t>
  </si>
  <si>
    <t>Credit Note</t>
  </si>
  <si>
    <t>Provides a means of associating an Credit Note (optionally) with one or more remittance documents which are being credited</t>
  </si>
  <si>
    <t>Credited Document. Self Billed Invoice Invoice_ Document Reference</t>
  </si>
  <si>
    <t>Self Billed Invoice</t>
  </si>
  <si>
    <t>Credited Document. Debit Note_ Document Reference</t>
  </si>
  <si>
    <t>Debit Note</t>
  </si>
  <si>
    <t>Billing Document. Billing Document Line</t>
  </si>
  <si>
    <t>Credited Document Line</t>
  </si>
  <si>
    <t>associates the Credit Note (optionally) with a line in a document which is being credited</t>
  </si>
  <si>
    <t>Credited Document. Legal Total</t>
  </si>
  <si>
    <t>Legal Total</t>
  </si>
  <si>
    <t>associates the Credit Note with a set of totals legally required in the credited document.</t>
  </si>
  <si>
    <t>Credited Document. Tax Total</t>
  </si>
  <si>
    <t>Tax Total</t>
  </si>
  <si>
    <t>associates the line in the document being credited with summary information for a particular tax.</t>
  </si>
  <si>
    <t>Billing Document Line. Details</t>
  </si>
  <si>
    <t>information directly relating to a line of a document which is being credited</t>
  </si>
  <si>
    <t>Billing Document Line. Line_ Extension Amount. Amount</t>
  </si>
  <si>
    <t>Extension</t>
  </si>
  <si>
    <t>Credit Note Line. Billing Document</t>
  </si>
  <si>
    <t>associates the Credit Note Line (optionally) with a document which is being credited</t>
  </si>
  <si>
    <t>Credit Note Line. Tax Total</t>
  </si>
  <si>
    <t>associates the Credit Note Line with summary information for a particular tax.</t>
  </si>
  <si>
    <t>CustomerParty</t>
  </si>
  <si>
    <t>Customer Party. Details</t>
  </si>
  <si>
    <t>Customer Party</t>
  </si>
  <si>
    <t>Customer Party. Customer Assigned_ Account. Identifier</t>
  </si>
  <si>
    <t>Customer Assigned</t>
  </si>
  <si>
    <t>Customer Party. Supplier Assigned_ Account. Identifier</t>
  </si>
  <si>
    <t>Supplier Assigned</t>
  </si>
  <si>
    <t>Customer Party. Additional_ Account. Identifier</t>
  </si>
  <si>
    <t>Customer Party. Party</t>
  </si>
  <si>
    <t>Debit Note Line. Details</t>
  </si>
  <si>
    <t>Debit Note Line</t>
  </si>
  <si>
    <t>Debit Note Line. Identifier</t>
  </si>
  <si>
    <t>identification of the line within the Debit Note.</t>
  </si>
  <si>
    <t>Debit Note Line. Line Status. Code</t>
  </si>
  <si>
    <t>Debit Note Line. Globally Unique_ Identifier. Identifier</t>
  </si>
  <si>
    <t>globally unique identification of the line within the Debit Note.</t>
  </si>
  <si>
    <t>Debit Note Line. Note. Text</t>
  </si>
  <si>
    <t>Debit Note Line. Line_ Extension Amount. Amount</t>
  </si>
  <si>
    <t>Debit Note Line. Tax Point Date. Date</t>
  </si>
  <si>
    <t>the date of the Debit Note line for tax purposes, in accordance with the applicable tax regulation.</t>
  </si>
  <si>
    <t>Debit Note Line. Accounting Cost. Code</t>
  </si>
  <si>
    <t>an accounting cost code applied to the Debit Note line</t>
  </si>
  <si>
    <t>Debit Note Line. Discrepancy_ Response</t>
  </si>
  <si>
    <t>associates the Debit Note Line with the details of the discrepancy which is the reason for the debit.</t>
  </si>
  <si>
    <t>Debit Note Line. Billing Document</t>
  </si>
  <si>
    <t>associates the Debit Note Line (optionally) with a document which is being debited</t>
  </si>
  <si>
    <t>Debit Note Line. Tax Total</t>
  </si>
  <si>
    <t>associates the Debit Note Line with summary information for a particular tax.</t>
  </si>
  <si>
    <t>Delivery. Details</t>
  </si>
  <si>
    <t>Delivery</t>
  </si>
  <si>
    <t>delivery information about a quantity and an event.</t>
  </si>
  <si>
    <t>Delivery. Identifier</t>
  </si>
  <si>
    <t>identifies the delivery line (giving the identity of one event/quantity within a delivery).</t>
  </si>
  <si>
    <t>Delivery. Quantity</t>
  </si>
  <si>
    <t>the quantity to be shipped at a specific delivery event.</t>
  </si>
  <si>
    <t>Delivery. Minimum_ Quantity. Quantity</t>
  </si>
  <si>
    <t>the minimum quantity to be shipped at a specific delivery event.</t>
  </si>
  <si>
    <t>Delivery. Maximum_ Quantity. Quantity</t>
  </si>
  <si>
    <t>the maximum quantity to be shipped at a specific delivery event.</t>
  </si>
  <si>
    <t>Delivery. Requested_ Delivery Date Time. Date Time</t>
  </si>
  <si>
    <t>Requested</t>
  </si>
  <si>
    <t>the date the buyer requested delivery for a specific delivery event.</t>
  </si>
  <si>
    <t>Delivery. Promised_ Date Time. Date Time</t>
  </si>
  <si>
    <t>Promised</t>
  </si>
  <si>
    <t>used mainly for confirming orders when a date was promised for delivery by the supplier over the phone.</t>
  </si>
  <si>
    <t>Delivery. Actual_ Delivery Date Time. Date Time</t>
  </si>
  <si>
    <t>Estimated</t>
  </si>
  <si>
    <t>the date of the delivery which has actually taken place</t>
  </si>
  <si>
    <t>Actual</t>
  </si>
  <si>
    <t>Delivery. Originator_ Party. Identifier</t>
  </si>
  <si>
    <t>Originator</t>
  </si>
  <si>
    <t>identifies the party originating the order.</t>
  </si>
  <si>
    <t>Delivery. Despatch_ Party. Identifier</t>
  </si>
  <si>
    <t>Despatch</t>
  </si>
  <si>
    <t>identifies the party responsible for despatching the delivery.</t>
  </si>
  <si>
    <t>Delivery. Delivery_ Address</t>
  </si>
  <si>
    <t>information directly relating to the address/location to which a delivery is shipped</t>
  </si>
  <si>
    <t>Delivery. Despatch_ Address</t>
  </si>
  <si>
    <t>information directly relating to the address/location from which a delivery is shipped</t>
  </si>
  <si>
    <t>Delivery. Order Line Reference</t>
  </si>
  <si>
    <t>Order Line Reference</t>
  </si>
  <si>
    <t>associates the delivery information to the order item, which identifies the ordered item but only detail about the item that are pertinent to one occurrence on a line item, e.g. quantity etc.</t>
  </si>
  <si>
    <t>Delivery. Contact</t>
  </si>
  <si>
    <t>associates (optionally) the delivery with information on the delivery contact</t>
  </si>
  <si>
    <t>Delivery Terms. Details</t>
  </si>
  <si>
    <t>Delivery Terms</t>
  </si>
  <si>
    <t>contains information about the terms of delivery for the set of items to which the transaction relates</t>
  </si>
  <si>
    <t>Delivery Terms. Identifier</t>
  </si>
  <si>
    <t>identifier of the conditions agreed upon between a  seller and a buyer with regard to the delivery of goods and/or services, e.g. CIF, FOB, or EXW from the INCOTERMS Terms of Delivery. (2000 version preferred.)</t>
  </si>
  <si>
    <t>Delivery Terms. Relevant_ Location. Text</t>
  </si>
  <si>
    <t>Relevant</t>
  </si>
  <si>
    <t>Location</t>
  </si>
  <si>
    <t>information directly relating to the location relevant to the terms of delivery specified.</t>
  </si>
  <si>
    <t>"Warehouse accepts 24 x 7</t>
  </si>
  <si>
    <t>Delivery Terms. Special_ Terms. Text</t>
  </si>
  <si>
    <t>Special</t>
  </si>
  <si>
    <t>Terms</t>
  </si>
  <si>
    <t>free text description of special conditions relating to delivery terms.</t>
  </si>
  <si>
    <t>Delivery Terms. Loss_ Risk Responsibility. Code</t>
  </si>
  <si>
    <t>Loss</t>
  </si>
  <si>
    <t>Risk</t>
  </si>
  <si>
    <t>Responsibility</t>
  </si>
  <si>
    <t>identifies the responsibility for loss risk within the delivery terms.</t>
  </si>
  <si>
    <t>Delivery Terms. Loss Risk. Text</t>
  </si>
  <si>
    <t>text describing the loss risk related to delivery terms.</t>
  </si>
  <si>
    <t>Delivery Terms. Allowance Charge</t>
  </si>
  <si>
    <t>associates delivery terms with an allowance or charge information.</t>
  </si>
  <si>
    <t>Despatch Line. Details</t>
  </si>
  <si>
    <t>Despatch Line</t>
  </si>
  <si>
    <t>contains the line item and package details for the delivery of an item on the Despatch Advice, when the despatch is not organised by transport handling unit (THU)</t>
  </si>
  <si>
    <t>Despatch Line. Identifier</t>
  </si>
  <si>
    <t>identification of the despatch line according to the sellers system that generated the Despatch Advice</t>
  </si>
  <si>
    <t>Despatch Line. Globally Unique_ Identifier. Identifier</t>
  </si>
  <si>
    <t>Depatch Note Line</t>
  </si>
  <si>
    <t>globally unique identification of the line within the Despatch note.</t>
  </si>
  <si>
    <t>Despatch Line. Note. Text</t>
  </si>
  <si>
    <t>Despatch Line. Line Status. Code</t>
  </si>
  <si>
    <t>Despatch Line. Delivered_ Quantity. Quantity</t>
  </si>
  <si>
    <t>Delivered</t>
  </si>
  <si>
    <t>the quantity of the item advised as despatched on this line item.</t>
  </si>
  <si>
    <t>Despatch Line. Backorder_ Quantity. Quantity</t>
  </si>
  <si>
    <t>Backorder</t>
  </si>
  <si>
    <t>the quantity of the item that was not despatched and which will follow in a subsequent despatch, without any further action by the buyer/recipient.</t>
  </si>
  <si>
    <t>Despatch Line. Backorder_ Reason. Text</t>
  </si>
  <si>
    <t>the reason why the seller was unable to supply the full scheduled quantity against this despatch line.</t>
  </si>
  <si>
    <t>Despatch Line. Outstanding_ Quantity. Quantity</t>
  </si>
  <si>
    <t>Outstanding</t>
  </si>
  <si>
    <t>Despatch Line. Outstanding_ Reason. Text</t>
  </si>
  <si>
    <t>Despatch Line. Over Supply. Quantity</t>
  </si>
  <si>
    <t>Over</t>
  </si>
  <si>
    <t>Supply</t>
  </si>
  <si>
    <t>indicate fluctuating quantity with regard to ordered/despatched quantity. Should only be positive number</t>
  </si>
  <si>
    <t>Despatch Line. Order Line Reference</t>
  </si>
  <si>
    <t>associates the despatch line with one or more orders/order lines</t>
  </si>
  <si>
    <t>Despatch Line. Delivery</t>
  </si>
  <si>
    <t>associates the line with details of a delivery (or deliveries). Allowes the receiver to give instructions to the deliverer</t>
  </si>
  <si>
    <t>Despatch Line. Delivery Terms</t>
  </si>
  <si>
    <t>associates the despatch line with the terms agreed between seller and buyer with regard to the delivery of goods.</t>
  </si>
  <si>
    <t>Despatch Line. Item</t>
  </si>
  <si>
    <t>associates the despatch line with information directly relating to an item (article, product, goods item or service).</t>
  </si>
  <si>
    <t>Despatch Line. Transport Handling Unit</t>
  </si>
  <si>
    <t>Transport Handling Unit</t>
  </si>
  <si>
    <t>associates the despatch line with the transport handling unit.</t>
  </si>
  <si>
    <t>Despatch Line. Item Instance</t>
  </si>
  <si>
    <t>associates the line with information related to it as a specific (psysical) item</t>
  </si>
  <si>
    <t>Exchange Rate. Details</t>
  </si>
  <si>
    <t>Exchange Rate</t>
  </si>
  <si>
    <t>information that directly relates to the rate of exchange (conversion) between two currencies.</t>
  </si>
  <si>
    <t>Exchange Rate. Source Currency. Code</t>
  </si>
  <si>
    <t>Source</t>
  </si>
  <si>
    <t>Currency</t>
  </si>
  <si>
    <t>the reference currency of the rate of exchange.  The currency from which the exchange is being made (CC Definition)</t>
  </si>
  <si>
    <t>Exchange Rate. Source_ Currency Base. Rate</t>
  </si>
  <si>
    <t>Rate</t>
  </si>
  <si>
    <t>specifies the unit base of the source currency for currencies with small denominations.</t>
  </si>
  <si>
    <t>Exchange Rate. Target Currency. Code</t>
  </si>
  <si>
    <t>Target</t>
  </si>
  <si>
    <t>the target currency of the rate of exchange. This is the currency to which the exchange is being made. (CC Definition)</t>
  </si>
  <si>
    <t>Exchange Rate. Target_ Unit Base. Rate</t>
  </si>
  <si>
    <t>Unit</t>
  </si>
  <si>
    <t>specifies the unit base of the target currency for currencies with small denominations</t>
  </si>
  <si>
    <t>Exchange Rate. Exchange_ Market. Identifier</t>
  </si>
  <si>
    <t>Exchange</t>
  </si>
  <si>
    <t>Market</t>
  </si>
  <si>
    <t>identifies the currency exchange market from which the exchange rate is taken.</t>
  </si>
  <si>
    <t>Exchange Rate. Calculation Rate. Rate</t>
  </si>
  <si>
    <t>Calculation</t>
  </si>
  <si>
    <t>The factor used for conversion of an amount from one (source) currency to another (target) currency.</t>
  </si>
  <si>
    <t>Exchange Rate. Operator. Code</t>
  </si>
  <si>
    <t>Operator</t>
  </si>
  <si>
    <t>in cases where there is only one rate allowed but either multiplication or division by that code must be used, this code identifies whether the calculation operator used is Multiply or Divide</t>
  </si>
  <si>
    <t>Exchange Rate. Date</t>
  </si>
  <si>
    <t>the date of the rate of exchange.</t>
  </si>
  <si>
    <t>Exchange Rate. Foreign Exchange_ Contract</t>
  </si>
  <si>
    <t>Foreign Exchange</t>
  </si>
  <si>
    <t>identifies a foreign exchange contract in which a rate of exchange has been agreed.</t>
  </si>
  <si>
    <t>Financial Account. Details</t>
  </si>
  <si>
    <t>Financial Account</t>
  </si>
  <si>
    <t>Information directly relating to the financial  account, which is a service through a bank or a similar organisation  by which funds are held on behalf of a client</t>
  </si>
  <si>
    <t>Financial Account. Identifier</t>
  </si>
  <si>
    <t>the account number or identifier for the account. SWIFT(BIC) and IBAN are defined in ISO 9362 and ISO 13616. They are two distinct financial identifiers. The BIC of the beneficiary’s bank is used alongside the IBAN. This ensures the correct routing of cross-border payment messages to the beneficiary’s bank.</t>
  </si>
  <si>
    <t>extended the definition</t>
  </si>
  <si>
    <t>Financial Account. Name</t>
  </si>
  <si>
    <t>the identifying name of the account given by the account holder.</t>
  </si>
  <si>
    <t>Financial Account. Account Type. Code</t>
  </si>
  <si>
    <t>a code specifying the type of account.</t>
  </si>
  <si>
    <t>Financial Account. Currency. Code</t>
  </si>
  <si>
    <t>identifies the currency in which the account is held, using a code.</t>
  </si>
  <si>
    <t>Financial Account. Financial Institution_ Branch</t>
  </si>
  <si>
    <t>associates the account with a branch of the financial institution and at which the account is serviced/maintained.</t>
  </si>
  <si>
    <t>Financial Account. Country</t>
  </si>
  <si>
    <t>associates the account with a country. (required by some countries)</t>
  </si>
  <si>
    <t>Financial Institution. Details</t>
  </si>
  <si>
    <t>information that directly relates to a bank or financial institution.</t>
  </si>
  <si>
    <t>Financial Institution. Identifier</t>
  </si>
  <si>
    <t>identifies the financial institution by code. ISO 9362 BIC (Bank Identification Code) is recommended</t>
  </si>
  <si>
    <t>Financial Institution. Name</t>
  </si>
  <si>
    <t>the name of the financial institution.</t>
  </si>
  <si>
    <t>Financial Institution. Address</t>
  </si>
  <si>
    <t>associates the financial institution with information that specifies the address and locates the place where it is situated.</t>
  </si>
  <si>
    <t>Hazardous Item. Details</t>
  </si>
  <si>
    <t>information about a hazardous item.</t>
  </si>
  <si>
    <t>Hazardous Item. Identifier</t>
  </si>
  <si>
    <t>identifier of a hazardous item or substance.</t>
  </si>
  <si>
    <t>"Round Up"</t>
  </si>
  <si>
    <t>Hazardous Item. Placard Notation. Text</t>
  </si>
  <si>
    <t>Placard</t>
  </si>
  <si>
    <t>Notation</t>
  </si>
  <si>
    <t>the placard notation corresponding to the hazard class of the hazardous commodity. Can also be the hazard identification number of the orange placard (upper part) required on the means of transport.</t>
  </si>
  <si>
    <t>"5.1"</t>
  </si>
  <si>
    <t>Hazardous Item. Placard Endorsement. Text</t>
  </si>
  <si>
    <t>Endorsement</t>
  </si>
  <si>
    <t>the placard endorsement that is to be shown on the shipping papers for the hazardous commodity. Can also be used for the number of the orange placard (lower part) required on the means of transport.</t>
  </si>
  <si>
    <t>"2"</t>
  </si>
  <si>
    <t>Hazardous Item. Additional_ Information. Text</t>
  </si>
  <si>
    <t>Information</t>
  </si>
  <si>
    <t>additional information regarding the hazardous substance. Can be used to hold information such as the type of regulatory requirements that apply to a description.</t>
  </si>
  <si>
    <t>"Must be stored away from flammable materials" "N.O.S. or a Waste Characteristics Code in conjunction with an EPA Waste Stream code"</t>
  </si>
  <si>
    <t>Hazardous Item. UNDG. Code</t>
  </si>
  <si>
    <t>UNDG</t>
  </si>
  <si>
    <t>UN Code</t>
  </si>
  <si>
    <t>identifier assigned to transportable hazardous goods within the United Nations.</t>
  </si>
  <si>
    <t>Hazardous Item. Emergency_ Procedures. Code</t>
  </si>
  <si>
    <t>Emergency</t>
  </si>
  <si>
    <t>Procedures</t>
  </si>
  <si>
    <t>EMG code, EMS Page Number</t>
  </si>
  <si>
    <t>identifier of emergency procedures for hazardous goods.</t>
  </si>
  <si>
    <t>Hazardous Item. Medical First Aid_ Guide. Code</t>
  </si>
  <si>
    <t>Medical First Aid</t>
  </si>
  <si>
    <t>Guide</t>
  </si>
  <si>
    <t>MFAG page number</t>
  </si>
  <si>
    <t>identifier of a medical first aid guide that is relevant to specific hazardous goods.</t>
  </si>
  <si>
    <t>Hazardous Item. Technical_ Name. Name</t>
  </si>
  <si>
    <t>Technical</t>
  </si>
  <si>
    <t>Full technical name of the specific hazardous substance.</t>
  </si>
  <si>
    <t>"Granular Sodium Chlorate WeedKiller"</t>
  </si>
  <si>
    <t>Hazardous Item. Contact_ Party</t>
  </si>
  <si>
    <t>associates the hazardous item with details of an individual, a group or a body that is the contact in case of hazard incident.</t>
  </si>
  <si>
    <t>Hazardous Item. Secondary Hazard</t>
  </si>
  <si>
    <t>Secondary Hazard</t>
  </si>
  <si>
    <t>associates the hazardous item with information about secondary hazards.</t>
  </si>
  <si>
    <t>Hazardous Item. Hazardous Goods Transit</t>
  </si>
  <si>
    <t>Hazardous Goods Transit</t>
  </si>
  <si>
    <t>associates the hazardous item with information about the transportation of hazardous goods.</t>
  </si>
  <si>
    <t>Hazardous Item. Emergency_ Temperature</t>
  </si>
  <si>
    <t>associates the hazardous item with the temperature at which emergency procedures apply during the handling of temperature-controlled hazardous goods.</t>
  </si>
  <si>
    <t>Hazardous Item. Flashpoint_ Temperature</t>
  </si>
  <si>
    <t>Flashpoint</t>
  </si>
  <si>
    <t>associates the hazardous item with the lowest temperature at which the vapor of a combustible liquid can be made to ignite momentarily in air, known in hazardous goods procedures as the flashpoint.</t>
  </si>
  <si>
    <t>Hazardous Item. Additional_ Temperature</t>
  </si>
  <si>
    <t>information providing details of temperatures relevant to the handling of hazardous goods.</t>
  </si>
  <si>
    <t>Hazardous Goods Transit. Details</t>
  </si>
  <si>
    <t>information related to the shipping and packaging of hazardous goods.</t>
  </si>
  <si>
    <t>Hazardous Goods Transit. Transport_ Emergency Card. Code</t>
  </si>
  <si>
    <t>Transport</t>
  </si>
  <si>
    <t>TREM card</t>
  </si>
  <si>
    <t>identification of a transport emergency card, describing the actions to be taken in an emergency in transporting the hazardous item. May be the identity number of a hazardous emergency response plan assigned by the appropriate authority.</t>
  </si>
  <si>
    <t>Hazardous Goods Transit. Packing Criteria. Code</t>
  </si>
  <si>
    <t>Packing</t>
  </si>
  <si>
    <t>Criteria</t>
  </si>
  <si>
    <t>Packing Group</t>
  </si>
  <si>
    <t>a code identifying the packaging requirement for the transportation of the specific hazardous goods as assigned by IATA/IMDB/ADR/RID etc.</t>
  </si>
  <si>
    <t>Hazardous Goods Transit. Regulation Code. Code</t>
  </si>
  <si>
    <t>Regulation</t>
  </si>
  <si>
    <t>a code identifying a set of legal regulations which govern the transportation of the specific hazardous goods.</t>
  </si>
  <si>
    <t>Hazardous Goods Transit. Inhalation_ Toxicity Zone. Code</t>
  </si>
  <si>
    <t>Inhalation</t>
  </si>
  <si>
    <t>Toxicity</t>
  </si>
  <si>
    <t>a code identifying the Inhalation Toxicity Hazard Zone for the hazardous goods, as defined by the US Department of Transportation.</t>
  </si>
  <si>
    <t>Hazardous Goods Transit. Maximum_ Temperature</t>
  </si>
  <si>
    <t>the maximum temperature at which the hazardous item can be safely transported.</t>
  </si>
  <si>
    <t>Hazardous Goods Transit. Minimum_ Temperature</t>
  </si>
  <si>
    <t>the minimum temperature at which the hazardous item can be safely transported.</t>
  </si>
  <si>
    <t>Invoice Line. Details</t>
  </si>
  <si>
    <t>Invoice Line</t>
  </si>
  <si>
    <t>Invoice Line. Identifier</t>
  </si>
  <si>
    <t>identification of the line within the invoice.</t>
  </si>
  <si>
    <t>Invoice Line. Line Status. Code</t>
  </si>
  <si>
    <t>Invoice Line. Invoiced_ Quantity. Quantity</t>
  </si>
  <si>
    <t>Invoiced</t>
  </si>
  <si>
    <t>the quantity of the item being invoiced on this invoice line.</t>
  </si>
  <si>
    <t>Invoice Line. Line_ Extension Amount. Amount</t>
  </si>
  <si>
    <t>Invoice Line. Note. Text</t>
  </si>
  <si>
    <t>Invoice Line. Tax Point Date. Date</t>
  </si>
  <si>
    <t>the date of the invoice for tax purposes, in accordance with the applicable tax regulation.</t>
  </si>
  <si>
    <t>Invoice Line. Globally Unique_ Identifier. Identifier</t>
  </si>
  <si>
    <t>Globally unique identification of the line within the invoice.</t>
  </si>
  <si>
    <t>Invoice Line. Accounting Cost. Code</t>
  </si>
  <si>
    <t>an accounting cost code applied to the invoice line</t>
  </si>
  <si>
    <t>Invoice Line. Order Line Reference</t>
  </si>
  <si>
    <t>an invoice line may be associated with one or more lines from an order.</t>
  </si>
  <si>
    <t>Invoice Line. Despatch_ Line Reference</t>
  </si>
  <si>
    <t>an invoice line may be associated with one or more lines from a despatch advice.</t>
  </si>
  <si>
    <t>Invoice Line. Receipt_ Line Reference</t>
  </si>
  <si>
    <t>Receipt</t>
  </si>
  <si>
    <t>an invoice line may be associated with one or more lines from a receipt advice.</t>
  </si>
  <si>
    <t>Invoice Line. Delivery</t>
  </si>
  <si>
    <t>associates the line with details of a delivery (or deliveries)</t>
  </si>
  <si>
    <t>Invoice Line. Payment Terms</t>
  </si>
  <si>
    <t>Payment Terms</t>
  </si>
  <si>
    <t>associates the invoice line with the payment terms applicable/offered.</t>
  </si>
  <si>
    <t>Invoice Line. Allowance Charge</t>
  </si>
  <si>
    <t>associates the invoice line item with a charge or allowance.</t>
  </si>
  <si>
    <t>Invoice Line. Tax Total</t>
  </si>
  <si>
    <t>associates the invoice line with summary information for a particular tax.</t>
  </si>
  <si>
    <t>Invoice Line. Item</t>
  </si>
  <si>
    <t>associates the invoice line with information directly relating to an item (article, product, goods item or service).</t>
  </si>
  <si>
    <t>Invoice Line. Base Price</t>
  </si>
  <si>
    <t>associates the invoice line with the base price for the item.</t>
  </si>
  <si>
    <t>Invoice Line. Delivery Terms</t>
  </si>
  <si>
    <t>associates the invoice line with the delivery terms applicable/required.</t>
  </si>
  <si>
    <t>Invoice Line. Item Instance</t>
  </si>
  <si>
    <t>associates the item with information related to it as a specific (psysical) item</t>
  </si>
  <si>
    <t>Legal Total. Details</t>
  </si>
  <si>
    <t>calculated amount  that is required on an invoice for legal purposes. (Note: Total required for taxation purposes are under tax Total.)</t>
  </si>
  <si>
    <t>Legal Total. Line_ Extension Total. Amount</t>
  </si>
  <si>
    <t>Total</t>
  </si>
  <si>
    <t>the total of line item extension Amount for the entire invoice, not adjusted by any payment settlement discount or taxation except adjustments which should be made before tax calculation.</t>
  </si>
  <si>
    <t>Legal Total. Tax Exclusive_ Total. Amount</t>
  </si>
  <si>
    <t>Tax Exclusive</t>
  </si>
  <si>
    <t>the total that is to be paid for this invoice, excluding all taxes, after adjustments which should be made before tax calculation.</t>
  </si>
  <si>
    <t>Legal Total. Tax Inclusive_ Total. Amount</t>
  </si>
  <si>
    <t>Tax Inclusive</t>
  </si>
  <si>
    <t>the total that is to be paid for this invoice, including all taxes, but not adjusted by any payment settlement discount or possible penalty charges..</t>
  </si>
  <si>
    <t>Legal Total. Total_ Prepaid. Amount</t>
  </si>
  <si>
    <t>provide information about down payment of an invoice.</t>
  </si>
  <si>
    <t>Legal Total. Line Extension Total_ Rounding. Amount</t>
  </si>
  <si>
    <t>Line Extension Total</t>
  </si>
  <si>
    <t>Rounding</t>
  </si>
  <si>
    <t>the amount (positive or negative) added to the calculated total of line extension amounts for the entire invoice to produce the LineExtensionTotal</t>
  </si>
  <si>
    <t>To Be Paid</t>
  </si>
  <si>
    <t>1</t>
  </si>
  <si>
    <t>The amount to pay for the invoice. Can be calculated</t>
  </si>
  <si>
    <t>Legal Total. Tax Total</t>
  </si>
  <si>
    <t>Line Item. Details</t>
  </si>
  <si>
    <t>Line Item</t>
  </si>
  <si>
    <t>Line Item. Identifier</t>
  </si>
  <si>
    <t>the identification given to a Line by the buyer.</t>
  </si>
  <si>
    <t>Line Item. Sellers_ Identifier. Identifier</t>
  </si>
  <si>
    <t>SalesOrder</t>
  </si>
  <si>
    <t>the identification given to a Line by the seller.</t>
  </si>
  <si>
    <t>Line Item. Line Status. Code</t>
  </si>
  <si>
    <t>Line Item. Quantity</t>
  </si>
  <si>
    <t>the quantity of the item on this line item.</t>
  </si>
  <si>
    <t>Line Item. Line_ Extension Amount. Amount</t>
  </si>
  <si>
    <t>the monetary amount that is the total for the line item, including any pricing variation (allowances, charges or discounts) but not adjusted by any payment settlement discount or taxation. (equals BasePrice multiplied by Quantity, plus AllowanceCharges)</t>
  </si>
  <si>
    <t>Line Item. Tax Total. Amount</t>
  </si>
  <si>
    <t>Tax</t>
  </si>
  <si>
    <t>the total tax amount to be paid for the line item.</t>
  </si>
  <si>
    <t>Line Item. Minimum_ Quantity. Quantity</t>
  </si>
  <si>
    <t>the minimum quantity of the item on this line</t>
  </si>
  <si>
    <t>Line Item. Maximum_ Quantity. Quantity</t>
  </si>
  <si>
    <t>the maximum quantity of the item on this line</t>
  </si>
  <si>
    <t>Line Item. Maximum_ Backorder. Quantity</t>
  </si>
  <si>
    <t>the maximum quantity of an item that a seller party will allow to be back ordered.</t>
  </si>
  <si>
    <t>Line Item. Minimum_ Backorder. Quantity</t>
  </si>
  <si>
    <t>the minimum quantity of an item that a seller party will allow to be back ordered.</t>
  </si>
  <si>
    <t>Line Item. Note. Text</t>
  </si>
  <si>
    <t>Line Item. Globally Unique_ Identifier. Identifier</t>
  </si>
  <si>
    <t>a computer generated unique identifier for the line item, which is guaranteed to be unique</t>
  </si>
  <si>
    <t>Line Item. Inspection_ Method.Code</t>
  </si>
  <si>
    <t>Inspection</t>
  </si>
  <si>
    <t>Method</t>
  </si>
  <si>
    <t>a code that indicates whther the item requires sull, partial, random inspection before acceptance.</t>
  </si>
  <si>
    <t>Line Item. Partial_ Delivery. Indicator</t>
  </si>
  <si>
    <t>Partial</t>
  </si>
  <si>
    <t>to indicate if a partial delivery is allowed</t>
  </si>
  <si>
    <t>Line Item. Back Order_ Allowed. Indicator</t>
  </si>
  <si>
    <t>Back Order</t>
  </si>
  <si>
    <t>Allowed</t>
  </si>
  <si>
    <t xml:space="preserve">to indicate if backorder delivery is allowed </t>
  </si>
  <si>
    <t>Line Item. Accounting Cost. Code</t>
  </si>
  <si>
    <t>an accounting cost code applied to the line item</t>
  </si>
  <si>
    <t>Line Item. Delivery</t>
  </si>
  <si>
    <t>Line Item. Delivery Terms</t>
  </si>
  <si>
    <t>associates the line with the terms agreed between seller and buyer with regard to the delivery of goods.</t>
  </si>
  <si>
    <t>Line Item. Destination_ Party</t>
  </si>
  <si>
    <t>Destination</t>
  </si>
  <si>
    <t>associates the Line with information about an individual, a group or a body in the role as destination party for the Order Line</t>
  </si>
  <si>
    <t>Line Item. Ordered Shipment</t>
  </si>
  <si>
    <t>Ordered Shipment</t>
  </si>
  <si>
    <t>associates the  Line with information directly relating to its shipment.</t>
  </si>
  <si>
    <t>Line Item. Allowance Charge</t>
  </si>
  <si>
    <t>associates the Line with one or more charges, allowances etc</t>
  </si>
  <si>
    <t>Line Item. Base Price</t>
  </si>
  <si>
    <t>associates the Line with the base price to apply to certain
transactions - possibly based on contracts or other arrangements.</t>
  </si>
  <si>
    <t>Line Item. Item</t>
  </si>
  <si>
    <t>associates with information directly relating to an item (article, product, goods item or service).</t>
  </si>
  <si>
    <t>Line Reference. Details</t>
  </si>
  <si>
    <t>identifies a document line and document</t>
  </si>
  <si>
    <t>Line Reference. Line Identifier. Identifier</t>
  </si>
  <si>
    <t>Document issuer's identifier of the document line</t>
  </si>
  <si>
    <t>Line Reference. Globally Unique_ Identifier. Identifier</t>
  </si>
  <si>
    <t>Line Reference. Line Status. Code</t>
  </si>
  <si>
    <t>Line Reference. Document Reference</t>
  </si>
  <si>
    <t>associates the Line with a Document</t>
  </si>
  <si>
    <t>Lot Identification. Details</t>
  </si>
  <si>
    <t>information relating to a lot (an identifier to allow the recall of the item if necessary)</t>
  </si>
  <si>
    <t>Lot Identification. Lot Number. Identifier</t>
  </si>
  <si>
    <t>Lot</t>
  </si>
  <si>
    <t>identifies the lot by a number</t>
  </si>
  <si>
    <t>Lot Identification. Expiry. Date</t>
  </si>
  <si>
    <t>the expiry date associated with the lot</t>
  </si>
  <si>
    <t>Order Line. Details</t>
  </si>
  <si>
    <t>Order Line</t>
  </si>
  <si>
    <t>information directly relating to a line item of one an Order transaction. It identifies the line item but only includes details about the alternatives, substitutes and replacement line items.</t>
  </si>
  <si>
    <t>Order Line. Substitution Status. Code</t>
  </si>
  <si>
    <t>Substitution</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</si>
  <si>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</si>
  <si>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Order Line. Note. Text</t>
  </si>
  <si>
    <t>Order Line. Line Item</t>
  </si>
  <si>
    <t>Order Line. Seller Proposed_ Substitute Line Item</t>
  </si>
  <si>
    <t>Seller Proposed</t>
  </si>
  <si>
    <t>Substitute</t>
  </si>
  <si>
    <t>the item(s) that the seller proposes for the substitution - the original ordered quantity, pricing etc, which may be different from the substituted item. It is assumed that hazard and shipment details etc will be the same.</t>
  </si>
  <si>
    <t>Order Line. Seller Substituted_ Line Item</t>
  </si>
  <si>
    <t>Seller Substituted</t>
  </si>
  <si>
    <t>item(s) replaced by the seller - the original ordered quantity, pricing etc which may be different from the substituted item. It is assumed that hazard and shipment details etc will be the same.</t>
  </si>
  <si>
    <t>Order Line. Buyer Proposed_ Substitute Line Item</t>
  </si>
  <si>
    <t>Buyer Proposed</t>
  </si>
  <si>
    <t>alternative item(s) acceptable to the buyer - quantity, pricing etc which may be different from the preferred item. It is assumed that hazard and shipment details etc will be the same.</t>
  </si>
  <si>
    <t>Order Line Reference. Order Reference</t>
  </si>
  <si>
    <t>Quote Line Reference</t>
  </si>
  <si>
    <t>associates the Line with a quote line</t>
  </si>
  <si>
    <t>Ordered Shipment. Details</t>
  </si>
  <si>
    <t>information directly relating to an ordered  shipment</t>
  </si>
  <si>
    <t>Ordered Shipment. Shipment</t>
  </si>
  <si>
    <t>Shipment</t>
  </si>
  <si>
    <t>associates the ordered shipment with the shipment</t>
  </si>
  <si>
    <t>Ordered Shipment. Package</t>
  </si>
  <si>
    <t>Package</t>
  </si>
  <si>
    <t>associates the ordered shipment to packaging information. Note that this association is true at the order stage, but at the later delivery stage the association is via the transport handling unit.</t>
  </si>
  <si>
    <t>Order Line Reference. Details</t>
  </si>
  <si>
    <t>identifies a referenced line and relevant order document</t>
  </si>
  <si>
    <t>Order Line Reference. Buyers_ Line Identifier. Identifier</t>
  </si>
  <si>
    <t>Buyer's identifier of the order line</t>
  </si>
  <si>
    <t>Order Line Reference. Sellers_ Line Identifier. Identifier</t>
  </si>
  <si>
    <t>Seller's identifier of the order line</t>
  </si>
  <si>
    <t>Order Line Reference. Globally Unique_ Identifier. Identifier</t>
  </si>
  <si>
    <t>The GUID of the referenced order</t>
  </si>
  <si>
    <t>Order Line Reference. Line Status. Code</t>
  </si>
  <si>
    <t>Order Reference</t>
  </si>
  <si>
    <t>associates the Line with an Order</t>
  </si>
  <si>
    <t>Order Reference. Details</t>
  </si>
  <si>
    <t>identifies an order (minimal references)</t>
  </si>
  <si>
    <t>Order Reference.  Identifier. Identifier</t>
  </si>
  <si>
    <t>the Buyer's identifier of the order</t>
  </si>
  <si>
    <t>Order Reference. SalesOrder_ Identifier. Identifier</t>
  </si>
  <si>
    <t>the Seller's identifier of the order</t>
  </si>
  <si>
    <t>Order Reference. Copy. Indicator</t>
  </si>
  <si>
    <t>Indicates whether an order is a copy (true) or the original (false)</t>
  </si>
  <si>
    <t>Order Reference. Document Status. Code</t>
  </si>
  <si>
    <t>Document</t>
  </si>
  <si>
    <t>Identifies the status of the document with regard to its original state.</t>
  </si>
  <si>
    <t>Order Reference. Issue Date. Date</t>
  </si>
  <si>
    <t>the date on which the order was issued.</t>
  </si>
  <si>
    <t>Order Reference. Globally Unique_ Identifier. Identifier</t>
  </si>
  <si>
    <t>Order Reference. Transaction Reference. Text</t>
  </si>
  <si>
    <t>Transaction</t>
  </si>
  <si>
    <t>Reference</t>
  </si>
  <si>
    <t>a supplementary reference for the transaction (eg when using puchasing card).</t>
  </si>
  <si>
    <t>Package. Details</t>
  </si>
  <si>
    <t>information directly relating to packaging.</t>
  </si>
  <si>
    <t>Package. Identifier</t>
  </si>
  <si>
    <t>identifies a package that contains a quantity of an item being delivered.</t>
  </si>
  <si>
    <t>Package. Quantity</t>
  </si>
  <si>
    <t>the quantity within a package.</t>
  </si>
  <si>
    <t>Package. Returnable_ Material. Indicator</t>
  </si>
  <si>
    <t>Returnable</t>
  </si>
  <si>
    <t>Material</t>
  </si>
  <si>
    <t>indicates whether the packaging material is returnable (true) or not (false).</t>
  </si>
  <si>
    <t>Package. Contained_ Package</t>
  </si>
  <si>
    <t>Contained</t>
  </si>
  <si>
    <t>associates an outer package with information directly relating to the inner packaging of item(s) when nested in outer packaging.  (Note that this is a re-use of Package within Package ).</t>
  </si>
  <si>
    <t>Party Tax Scheme. Details</t>
  </si>
  <si>
    <t>information directly relating to the tax scheme that is applicable to a party.</t>
  </si>
  <si>
    <t>Party Tax Scheme. Registration Name. Name</t>
  </si>
  <si>
    <t>Registration</t>
  </si>
  <si>
    <t>the name of a party as registered with the tax authority. This must be present if a) the tax regulations require it, and b) it is different from the Name element in the Name and Address information of the party.</t>
  </si>
  <si>
    <t>"Microsoft Corporation"</t>
  </si>
  <si>
    <t>Party Tax Scheme. Company Identifier. Identifier</t>
  </si>
  <si>
    <t>Company</t>
  </si>
  <si>
    <t>Business Registration Number, VAT Number</t>
  </si>
  <si>
    <t xml:space="preserve">identifies a company as registered with the relevant authority for tax purposes. </t>
  </si>
  <si>
    <t>"3556625"</t>
  </si>
  <si>
    <t>revised definition, added business terms</t>
  </si>
  <si>
    <t>Party Tax Scheme. Tax Level. Code</t>
  </si>
  <si>
    <t>Level</t>
  </si>
  <si>
    <t>the section or role within the tax scheme that applies to this party.</t>
  </si>
  <si>
    <t>Party Tax Scheme. Exemption_ Reason. Text</t>
  </si>
  <si>
    <t>Exemption</t>
  </si>
  <si>
    <t>text that explains the reason for exemption from a tax of a party.</t>
  </si>
  <si>
    <t>Party Tax Scheme. Registration_ Address</t>
  </si>
  <si>
    <t>associates the party tax scheme with the registered address of a party within the tax scheme. This must be present if a) the tax regulations require it, and b) it is different from the Address element in the Name and Address information of the party..</t>
  </si>
  <si>
    <t>Party Tax Scheme. Tax Scheme</t>
  </si>
  <si>
    <t>Tax Scheme</t>
  </si>
  <si>
    <t>associates the party tax scheme with the relevant tax scheme.</t>
  </si>
  <si>
    <t>Payment. Details</t>
  </si>
  <si>
    <t>Payment</t>
  </si>
  <si>
    <t>information directly relating to a specific payment.</t>
  </si>
  <si>
    <t>Payment. Identifier</t>
  </si>
  <si>
    <t>identifies the payment transaction that settles a debt.  For example, if the payment was by means of a cheque, then this Id would be the cheque number.</t>
  </si>
  <si>
    <t>Payment. Paid_ Amount. Amount</t>
  </si>
  <si>
    <t>Paid</t>
  </si>
  <si>
    <t>the amount of the payment</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</si>
  <si>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</si>
  <si>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</si>
  <si>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</si>
  <si>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</si>
  <si>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</si>
  <si>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</si>
  <si>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</si>
  <si>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</si>
  <si>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</si>
  <si>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</si>
  <si>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</si>
  <si>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</si>
  <si>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</si>
  <si>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</si>
  <si>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</si>
  <si>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</si>
  <si>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</si>
  <si>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</si>
  <si>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</si>
  <si>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</si>
  <si>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</si>
  <si>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</si>
  <si>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</si>
  <si>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</si>
  <si>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</si>
  <si>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</si>
  <si>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</si>
  <si>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</si>
  <si>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</si>
  <si>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</si>
  <si>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</si>
  <si>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</si>
  <si>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</si>
  <si>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</si>
  <si>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</si>
  <si>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</si>
  <si>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</si>
  <si>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</si>
  <si>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</si>
  <si>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</si>
  <si>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</si>
  <si>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</si>
  <si>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</si>
  <si>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</si>
  <si>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</si>
  <si>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</si>
  <si>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</si>
  <si>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</si>
  <si>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</si>
  <si>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</si>
  <si>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Address. Details</t>
  </si>
  <si>
    <t>Address</t>
  </si>
  <si>
    <t>ABIE</t>
  </si>
  <si>
    <t>the particulars that identify and locate the place where someone lives or is situated, or where an organisation is situated.</t>
  </si>
  <si>
    <t>1.0</t>
  </si>
  <si>
    <t>UBL000008</t>
  </si>
  <si>
    <t>Y</t>
  </si>
  <si>
    <t>Y</t>
  </si>
  <si>
    <t>Y</t>
  </si>
  <si>
    <t>Y</t>
  </si>
  <si>
    <t>Y</t>
  </si>
  <si>
    <t>Y</t>
  </si>
  <si>
    <t>Y</t>
  </si>
  <si>
    <t>Y</t>
  </si>
  <si>
    <t>Y</t>
  </si>
  <si>
    <t>Y</t>
  </si>
  <si>
    <t>Y</t>
  </si>
  <si>
    <t>Y</t>
  </si>
  <si>
    <t>Y</t>
  </si>
  <si>
    <t>Y</t>
  </si>
  <si>
    <t>Y</t>
  </si>
  <si>
    <t>Y</t>
  </si>
  <si>
    <t>Y</t>
  </si>
  <si>
    <t>Address. Identifier</t>
  </si>
  <si>
    <t>Address</t>
  </si>
  <si>
    <t>Identifier</t>
  </si>
  <si>
    <t>Identifier</t>
  </si>
  <si>
    <t>DetailsKey</t>
  </si>
  <si>
    <t>0..1</t>
  </si>
  <si>
    <t>BBIE</t>
  </si>
  <si>
    <t>a unique identifier given to a specific address within a scheme of registered addresses.</t>
  </si>
  <si>
    <t>1.0</t>
  </si>
  <si>
    <t>UBL000009</t>
  </si>
  <si>
    <t>Address. Postbox. Text</t>
  </si>
  <si>
    <t>Address</t>
  </si>
  <si>
    <t>Postbox</t>
  </si>
  <si>
    <t>Text</t>
  </si>
  <si>
    <t>PostBox, PO Box</t>
  </si>
  <si>
    <t>0..1</t>
  </si>
  <si>
    <t>BBIE</t>
  </si>
  <si>
    <t>a post office box number or a numbered post box in a post office assigned to a person or organization where letters for them are kept until called for, used as part of an address.</t>
  </si>
  <si>
    <t>"123"</t>
  </si>
  <si>
    <t>1.0</t>
  </si>
  <si>
    <t>UBL000012</t>
  </si>
  <si>
    <t>Address. Floor. Text</t>
  </si>
  <si>
    <t>Address</t>
  </si>
  <si>
    <t>Floor</t>
  </si>
  <si>
    <t>Text</t>
  </si>
  <si>
    <t>SubPremiseNumber</t>
  </si>
  <si>
    <t>0..1</t>
  </si>
  <si>
    <t>BBIE</t>
  </si>
  <si>
    <t>identification by name or number of the floor in a building, as part of an address.</t>
  </si>
  <si>
    <t>"30"</t>
  </si>
  <si>
    <t>1.0</t>
  </si>
  <si>
    <t>UBL000018</t>
  </si>
  <si>
    <t>Address. Room. Text</t>
  </si>
  <si>
    <t>Address</t>
  </si>
  <si>
    <t>Room</t>
  </si>
  <si>
    <t>Text</t>
  </si>
  <si>
    <t>SubPremiseNumber</t>
  </si>
  <si>
    <t>0..1</t>
  </si>
  <si>
    <t>BBIE</t>
  </si>
  <si>
    <t>identifies the room, suite or apartment as part of an address.</t>
  </si>
  <si>
    <t>"Reception"</t>
  </si>
  <si>
    <t>1.0</t>
  </si>
  <si>
    <t>UBL000036</t>
  </si>
  <si>
    <t>Address. Street Name. Name</t>
  </si>
  <si>
    <t>Address</t>
  </si>
  <si>
    <t>Street</t>
  </si>
  <si>
    <t>Name</t>
  </si>
  <si>
    <t>Name</t>
  </si>
  <si>
    <t>Thoroughfare</t>
  </si>
  <si>
    <t>0..1</t>
  </si>
  <si>
    <t>BBIE</t>
  </si>
  <si>
    <t>the name of the street, as part of an address.</t>
  </si>
  <si>
    <t>"Kwun Tong Road"</t>
  </si>
  <si>
    <t>1.0</t>
  </si>
  <si>
    <t>UBL000026</t>
  </si>
  <si>
    <t>Y</t>
  </si>
  <si>
    <t>Y</t>
  </si>
  <si>
    <t>Y</t>
  </si>
  <si>
    <t>Y</t>
  </si>
  <si>
    <t>Y</t>
  </si>
  <si>
    <t>Y</t>
  </si>
  <si>
    <t>Y</t>
  </si>
  <si>
    <t>Y</t>
  </si>
  <si>
    <t>Y</t>
  </si>
  <si>
    <t>Y</t>
  </si>
  <si>
    <t>Y</t>
  </si>
  <si>
    <t>Y</t>
  </si>
  <si>
    <t>Y</t>
  </si>
  <si>
    <t>Y</t>
  </si>
  <si>
    <t>Y</t>
  </si>
  <si>
    <t>Y</t>
  </si>
  <si>
    <t>Y</t>
  </si>
  <si>
    <t>Address. Additional_ Street Name. Name</t>
  </si>
  <si>
    <t>Address</t>
  </si>
  <si>
    <t>Additional</t>
  </si>
  <si>
    <t>Street</t>
  </si>
  <si>
    <t>Name</t>
  </si>
  <si>
    <t>Name</t>
  </si>
  <si>
    <t>Thoroughfare</t>
  </si>
  <si>
    <t>0..1</t>
  </si>
  <si>
    <t>BBIE</t>
  </si>
  <si>
    <t>contains additional text information within an address about the street.</t>
  </si>
  <si>
    <t>"Cnr Aberdeen Road"</t>
  </si>
  <si>
    <t>1.0</t>
  </si>
  <si>
    <t>UBL000026</t>
  </si>
  <si>
    <t>Address. Building Name. Name</t>
  </si>
  <si>
    <t>Address</t>
  </si>
  <si>
    <t>Building</t>
  </si>
  <si>
    <t>Name</t>
  </si>
  <si>
    <t>Name</t>
  </si>
  <si>
    <t>BuildingName</t>
  </si>
  <si>
    <t>0..1</t>
  </si>
  <si>
    <t>BBIE</t>
  </si>
  <si>
    <t>the name that identifies the location of a house or building: usually within a street as part of an address.</t>
  </si>
  <si>
    <t>"Plot 421"</t>
  </si>
  <si>
    <t>1.0</t>
  </si>
  <si>
    <t>UBL000015</t>
  </si>
  <si>
    <t>Y</t>
  </si>
  <si>
    <t>Y</t>
  </si>
  <si>
    <t>Y</t>
  </si>
  <si>
    <t>Y</t>
  </si>
  <si>
    <t>Y</t>
  </si>
  <si>
    <t>Y</t>
  </si>
  <si>
    <t>Y</t>
  </si>
  <si>
    <t>Y</t>
  </si>
  <si>
    <t>Y</t>
  </si>
  <si>
    <t>Y</t>
  </si>
  <si>
    <t>Y</t>
  </si>
  <si>
    <t>Y</t>
  </si>
  <si>
    <t>Y</t>
  </si>
  <si>
    <t>Y</t>
  </si>
  <si>
    <t>Y</t>
  </si>
  <si>
    <t>Y</t>
  </si>
  <si>
    <t>Y</t>
  </si>
  <si>
    <t>Address. Building Number. Text</t>
  </si>
  <si>
    <t>Address</t>
  </si>
  <si>
    <t>Building</t>
  </si>
  <si>
    <t>Number</t>
  </si>
  <si>
    <t>Text</t>
  </si>
  <si>
    <t>PremiseNumber</t>
  </si>
  <si>
    <t>0..1</t>
  </si>
  <si>
    <t>BBIE</t>
  </si>
  <si>
    <t>the house number or description that identifies a house, building or site: usually within a street as part of an address.</t>
  </si>
  <si>
    <t>"388"</t>
  </si>
  <si>
    <t>1.0</t>
  </si>
  <si>
    <t>UBL000014</t>
  </si>
  <si>
    <t>Y</t>
  </si>
  <si>
    <t>Y</t>
  </si>
  <si>
    <t>Y</t>
  </si>
  <si>
    <t>Y</t>
  </si>
  <si>
    <t>Y</t>
  </si>
  <si>
    <t>Y</t>
  </si>
  <si>
    <t>Y</t>
  </si>
  <si>
    <t>Y</t>
  </si>
  <si>
    <t>Y</t>
  </si>
  <si>
    <t>Y</t>
  </si>
  <si>
    <t>Y</t>
  </si>
  <si>
    <t>Y</t>
  </si>
  <si>
    <t>Y</t>
  </si>
  <si>
    <t>Y</t>
  </si>
  <si>
    <t>Y</t>
  </si>
  <si>
    <t>Y</t>
  </si>
  <si>
    <t>Y</t>
  </si>
  <si>
    <t>Address. Inhouse_ Mail. Text</t>
  </si>
  <si>
    <t>Address</t>
  </si>
  <si>
    <t>Inhouse</t>
  </si>
  <si>
    <t>Mail</t>
  </si>
  <si>
    <t>Text</t>
  </si>
  <si>
    <t>MailStop</t>
  </si>
  <si>
    <t>0..1</t>
  </si>
  <si>
    <t>BBIE</t>
  </si>
  <si>
    <t>identifies an in-house mail location as part of an address.</t>
  </si>
  <si>
    <t>1.0</t>
  </si>
  <si>
    <t>UBL000019</t>
  </si>
  <si>
    <t>Address. Department. Text</t>
  </si>
  <si>
    <t>Address</t>
  </si>
  <si>
    <t>Department</t>
  </si>
  <si>
    <t>Text</t>
  </si>
  <si>
    <t>Department</t>
  </si>
  <si>
    <t>0..1</t>
  </si>
  <si>
    <t>BBIE</t>
  </si>
  <si>
    <t>the identity of the department of an organisation, used as part of an address.</t>
  </si>
  <si>
    <t>"Accounts Payable"</t>
  </si>
  <si>
    <t>1.0</t>
  </si>
  <si>
    <t>UBL000016</t>
  </si>
  <si>
    <t>Address. City Name. Name</t>
  </si>
  <si>
    <t>Address</t>
  </si>
  <si>
    <t>City</t>
  </si>
  <si>
    <t>Name</t>
  </si>
  <si>
    <t>Name</t>
  </si>
  <si>
    <t>LocalityName</t>
  </si>
  <si>
    <t>0..1</t>
  </si>
  <si>
    <t>BBIE</t>
  </si>
  <si>
    <t>the name of the city, town, village, or a built up area and used as part of an address.</t>
  </si>
  <si>
    <t>"Hong Kong"</t>
  </si>
  <si>
    <t>1.0</t>
  </si>
  <si>
    <t>UBL000028</t>
  </si>
  <si>
    <t>Y</t>
  </si>
  <si>
    <t>Y</t>
  </si>
  <si>
    <t>Y</t>
  </si>
  <si>
    <t>Y</t>
  </si>
  <si>
    <t>Y</t>
  </si>
  <si>
    <t>Y</t>
  </si>
  <si>
    <t>Y</t>
  </si>
  <si>
    <t>Y</t>
  </si>
  <si>
    <t>Y</t>
  </si>
  <si>
    <t>Y</t>
  </si>
  <si>
    <t>Y</t>
  </si>
  <si>
    <t>Y</t>
  </si>
  <si>
    <t>Y</t>
  </si>
  <si>
    <t>Y</t>
  </si>
  <si>
    <t>Y</t>
  </si>
  <si>
    <t>Y</t>
  </si>
  <si>
    <t>Y</t>
  </si>
  <si>
    <t>Address. Postal_ Zone. Text</t>
  </si>
  <si>
    <t>Address</t>
  </si>
  <si>
    <t>Postal</t>
  </si>
  <si>
    <t>Zone</t>
  </si>
  <si>
    <t>Text</t>
  </si>
  <si>
    <t>PostalCodeNumber</t>
  </si>
  <si>
    <t>0..1</t>
  </si>
  <si>
    <t>BBIE</t>
  </si>
  <si>
    <t>the identifier for one or more properties according to the postal service of that country; a group of letters and/or numbers added to the postal address to assist in the sorting of mail.</t>
  </si>
  <si>
    <t>"SW11 4EW" "2500 GG"</t>
  </si>
  <si>
    <t>1.0</t>
  </si>
  <si>
    <t>UBL000039</t>
  </si>
  <si>
    <t>Y</t>
  </si>
  <si>
    <t>Y</t>
  </si>
  <si>
    <t>Y</t>
  </si>
  <si>
    <t>Y</t>
  </si>
  <si>
    <t>Y</t>
  </si>
  <si>
    <t>Y</t>
  </si>
  <si>
    <t>Y</t>
  </si>
  <si>
    <t>Y</t>
  </si>
  <si>
    <t>Y</t>
  </si>
  <si>
    <t>Y</t>
  </si>
  <si>
    <t>Y</t>
  </si>
  <si>
    <t>Y</t>
  </si>
  <si>
    <t>Y</t>
  </si>
  <si>
    <t>Y</t>
  </si>
  <si>
    <t>Y</t>
  </si>
  <si>
    <t>Y</t>
  </si>
  <si>
    <t>Y</t>
  </si>
  <si>
    <t>Address. Country Subentity. Text</t>
  </si>
  <si>
    <t>Address</t>
  </si>
  <si>
    <t>Country</t>
  </si>
  <si>
    <t>Subentity</t>
  </si>
  <si>
    <t>Text</t>
  </si>
  <si>
    <t>Payment. Received_ Date. Date</t>
  </si>
  <si>
    <t>Received</t>
  </si>
  <si>
    <t>the date on which the payment  was received.</t>
  </si>
  <si>
    <t>Payment. Paid_ Date Time. Date Time</t>
  </si>
  <si>
    <t>the date and time on which the payment was made.</t>
  </si>
  <si>
    <t>Payment. Expected_ Receipt Date. Date</t>
  </si>
  <si>
    <t>Expected</t>
  </si>
  <si>
    <t>the date and time on which the payment is expected to be available to the payee.</t>
  </si>
  <si>
    <t>Payment. Instruction. Identifier</t>
  </si>
  <si>
    <t>Instruction</t>
  </si>
  <si>
    <t>identifies the payment instruction.</t>
  </si>
  <si>
    <t>Payment Means. Details</t>
  </si>
  <si>
    <t>information directly relating to the means of payment.</t>
  </si>
  <si>
    <t>Payment Means. Payment Means. Code</t>
  </si>
  <si>
    <t>Means</t>
  </si>
  <si>
    <t>identifies a valid means of paying the debt incurred.</t>
  </si>
  <si>
    <t>Payment Means. Due_ Payment Date. Date</t>
  </si>
  <si>
    <t>Due</t>
  </si>
  <si>
    <t>the point in time at which the payment is to be made.</t>
  </si>
  <si>
    <t>Payment Means. Payment Channel. Code</t>
  </si>
  <si>
    <t>identifies the system through which the payment is processed, using a standard codelist.</t>
  </si>
  <si>
    <t>Payment Means. Card Account</t>
  </si>
  <si>
    <t>associates the payment means with information about the credit/debit card specified as the way payment would be made.</t>
  </si>
  <si>
    <t>Payment Means. Payer_ Financial Account</t>
  </si>
  <si>
    <t>Payer</t>
  </si>
  <si>
    <t>associates the payment means with information about bank account of the Payer (the party to make the payment), given as the way payment would be made.</t>
  </si>
  <si>
    <t>Payment Means. Payee_ Financial Account</t>
  </si>
  <si>
    <t>Payee</t>
  </si>
  <si>
    <t>associates the payment means with information about bank account of the Payee (the party to receive the payment).</t>
  </si>
  <si>
    <t>Payment Means. Credit Account</t>
  </si>
  <si>
    <t>associates the payment means with an on account credit account.</t>
  </si>
  <si>
    <t>Payment Means. Payment</t>
  </si>
  <si>
    <t>associates the payment means with information about the payment to be made by that means.</t>
  </si>
  <si>
    <t>allowed many occurrences so several payments can be described</t>
  </si>
  <si>
    <t>Payment Terms. Details</t>
  </si>
  <si>
    <t>information directly relating to the terms and conditions by which payment should be made.</t>
  </si>
  <si>
    <t>Payment Terms. Identifier</t>
  </si>
  <si>
    <t>identifies the set of conditions attached to an agreement or contract relating to payment.</t>
  </si>
  <si>
    <t>Payment Terms. Note. Text</t>
  </si>
  <si>
    <t>information directly relating to a note about the payment terms.</t>
  </si>
  <si>
    <t>Payment Terms. Reference_ Event. Code</t>
  </si>
  <si>
    <t>Event</t>
  </si>
  <si>
    <t>the event from which terms are offered for a length of time, identified by a standard code.</t>
  </si>
  <si>
    <t>Payment Terms. Settlement_ Discount. Percent</t>
  </si>
  <si>
    <t>Settlement</t>
  </si>
  <si>
    <t>Discount</t>
  </si>
  <si>
    <t>Percent</t>
  </si>
  <si>
    <t>the settlement discount rate (percentage) offered for payment within the settlement period.</t>
  </si>
  <si>
    <t>Payment Terms. Penalty_ Surcharge. Percent</t>
  </si>
  <si>
    <t>Penalty</t>
  </si>
  <si>
    <t>Surcharge</t>
  </si>
  <si>
    <t>the penalty rate (percentage) charged for late payment.</t>
  </si>
  <si>
    <t>Payment Terms. Amount. Amount</t>
  </si>
  <si>
    <t>the payment amount associated with this set of payment terms</t>
  </si>
  <si>
    <t>Payment Terms. Settlement_ Period</t>
  </si>
  <si>
    <t>associates the payment terms with the period over which the terms are offered.</t>
  </si>
  <si>
    <t>Payment Terms. Penalty_ Period</t>
  </si>
  <si>
    <t>associates the payment terms with the period after which a penalty is charged.</t>
  </si>
  <si>
    <t>Payment Terms. Payment Means</t>
  </si>
  <si>
    <t>associates the payment terms with the expected means of payment for those terms.</t>
  </si>
  <si>
    <t>Physical Attribute. Details</t>
  </si>
  <si>
    <t>information about an identified physical attribute, feature, or characteristic of something.</t>
  </si>
  <si>
    <t>Physical Attribute. Attribute Identifier. Identifier</t>
  </si>
  <si>
    <t>identifies a physical attribute within a set of characteristics that describe something in a formalised way.</t>
  </si>
  <si>
    <t>"colour" "style"</t>
  </si>
  <si>
    <t>Physical Attribute. Position. Code</t>
  </si>
  <si>
    <t>Position</t>
  </si>
  <si>
    <t>identifies by a code the position of the physical attribute that is being described.</t>
  </si>
  <si>
    <t>Physical Attribute. Description. Code</t>
  </si>
  <si>
    <t>describes an identified physical attribute by a  one of a  set of characteristic descriptions from a formalised list.</t>
  </si>
  <si>
    <t>"XXL","Small"</t>
  </si>
  <si>
    <t>Physical Attribute. Description. Text</t>
  </si>
  <si>
    <t>describes an identified physical attribute by a  narrative description.</t>
  </si>
  <si>
    <t>Quote Line. Details</t>
  </si>
  <si>
    <t>Quote Line</t>
  </si>
  <si>
    <t>information directly relating to a line item of one potential order transaction. It identifies the line item but only includes details about the alternatives, substitutes and replacement line items.</t>
  </si>
  <si>
    <t>Quote Line Item. Identifier. Identifier</t>
  </si>
  <si>
    <t>Quote Line Item. Quantity</t>
  </si>
  <si>
    <t>Quote Line Item. Line_ Extension Amount. Amount</t>
  </si>
  <si>
    <t>UBL</t>
  </si>
  <si>
    <t>Quote Line Item. Tax Total. Amount</t>
  </si>
  <si>
    <t>Quote Line. Note. Text</t>
  </si>
  <si>
    <t>Quote Line. Line Item</t>
  </si>
  <si>
    <t>LineItem</t>
  </si>
  <si>
    <t>Quote Line. Seller Proposed_ Substitute Line Item</t>
  </si>
  <si>
    <t>Quote Line Reference. Details</t>
  </si>
  <si>
    <t>Quote Line Reference. Buyers_ Line Identifier. Identifier</t>
  </si>
  <si>
    <t>Buyer's identifier of the quote Line</t>
  </si>
  <si>
    <t>Quote Line Reference. Globally Unique_ Identifier. Identifier</t>
  </si>
  <si>
    <t>The GUID of the referenced quote Line</t>
  </si>
  <si>
    <t>Quote Line Reference. Quotation Reference</t>
  </si>
  <si>
    <t>Quote Reference</t>
  </si>
  <si>
    <t>associates the Line with a Quotation</t>
  </si>
  <si>
    <t>Quote Reference. Details</t>
  </si>
  <si>
    <t>Quote Reference.  Identifier. Identifier</t>
  </si>
  <si>
    <t>the identifier of the quote.</t>
  </si>
  <si>
    <t>Quote Reference. Copy. Indicator</t>
  </si>
  <si>
    <t>Quote Reference. Document Status. Code</t>
  </si>
  <si>
    <t>Quote Reference. Issue Date. Date</t>
  </si>
  <si>
    <t>Quoter Reference. Globally Unique_ Identifier. Identifier</t>
  </si>
  <si>
    <t>Quote Reference. Transaction Reference. Text</t>
  </si>
  <si>
    <t>Receipt Line. Details</t>
  </si>
  <si>
    <t>Receipt Line</t>
  </si>
  <si>
    <t>Receipt Line. Identifier</t>
  </si>
  <si>
    <t>identifies a line of the receipt advice</t>
  </si>
  <si>
    <t>Receipt Line. Globally Unique_ Identifier. Identifier</t>
  </si>
  <si>
    <t>Receipt Line. Note. Text</t>
  </si>
  <si>
    <t>Receipt Line. Received_ Quantity. Quantity</t>
  </si>
  <si>
    <t>gives the quantity of an item actually received by the recipient</t>
  </si>
  <si>
    <t>Receipt Line. Short_ Quantity. Quantity</t>
  </si>
  <si>
    <t>Short</t>
  </si>
  <si>
    <t>gives the quantity of an item that the recipient found to be missing as compared with the quantity declared as despatched by the seller.</t>
  </si>
  <si>
    <t>Receipt Line. Shortage_ Action. Code</t>
  </si>
  <si>
    <t>Shortage</t>
  </si>
  <si>
    <t>Action</t>
  </si>
  <si>
    <t>describes the action, by a code, that the buyer/recipient wishes the seller to take as a result of the supplied quantity being short.</t>
  </si>
  <si>
    <t>Receipt Line. Rejected_ Quantity. Quantity</t>
  </si>
  <si>
    <t>Rejected</t>
  </si>
  <si>
    <t>gives the quantity of an item on a delivery that the recipient rejects for some reason.</t>
  </si>
  <si>
    <t>Receipt Line. Reject_ Reason. Code</t>
  </si>
  <si>
    <t>Reject</t>
  </si>
  <si>
    <t>gives the reason, by a code, why recipient has rejected a quantity of an item delivered.</t>
  </si>
  <si>
    <t>Receipt Line. Reject_ Action. Code</t>
  </si>
  <si>
    <t>describes the action, by a code, that the buyer/recipient wishes the seller to take as a result of finding reject quality-items.</t>
  </si>
  <si>
    <t>Receipt Line. Over Supply. Quantity</t>
  </si>
  <si>
    <t>Receipt Line. Received_ Date. Date</t>
  </si>
  <si>
    <t>gives the date when the delivery was received.</t>
  </si>
  <si>
    <t>Receipt Line. Timing_ Complaint. Code</t>
  </si>
  <si>
    <t>Timing</t>
  </si>
  <si>
    <t>Complaint</t>
  </si>
  <si>
    <t>specifies the complaint, by a code, about the timing of the delivery received.</t>
  </si>
  <si>
    <t>Receipt Line. Order Line Reference</t>
  </si>
  <si>
    <t>associates the receipt line with one or more order lines</t>
  </si>
  <si>
    <t>Receipt Line. Despatch_ Line Reference</t>
  </si>
  <si>
    <t>associates the receipt line with one or more despatch advice lines</t>
  </si>
  <si>
    <t>Receipt Line. Delivery</t>
  </si>
  <si>
    <t>Receipt Line. Transport Handling Unit</t>
  </si>
  <si>
    <t>associates the receipt line with the transport handling unit.</t>
  </si>
  <si>
    <t>Receipt Line. Item Identification</t>
  </si>
  <si>
    <t>a receipt line may be associated with one or more line items off an order. For example, goods consolidated when shipped.</t>
  </si>
  <si>
    <t>Related Document. Details</t>
  </si>
  <si>
    <t>Related Document</t>
  </si>
  <si>
    <t>information directly relating to a related document</t>
  </si>
  <si>
    <t>Related Document. Document Currency. Code</t>
  </si>
  <si>
    <t>the currency in which the document is presented. This may be the same currency as the pricing or as the tax.</t>
  </si>
  <si>
    <t>Related Document. Tax Currency. Code</t>
  </si>
  <si>
    <t>the currency in which the tax on the document is presented. This may be the same currency as the pricing or as the document itself.</t>
  </si>
  <si>
    <t>Related Document. Additional_ Document Reference</t>
  </si>
  <si>
    <t>Provides other means of identifying a Line with a document which is being related</t>
  </si>
  <si>
    <t>Related Document. Statement_ Document Reference</t>
  </si>
  <si>
    <t>Provides a means of associating a Line (optionally) with one or more other Statements of Accounts which are being related</t>
  </si>
  <si>
    <t>Related Document. Invoice_ Document Reference</t>
  </si>
  <si>
    <t>Provides a means of associating a Line (optionally) with one or more invoices which are being related</t>
  </si>
  <si>
    <t>Related Document. Credit Note_ Document Reference</t>
  </si>
  <si>
    <t>Provides a means of associating a Line (optionally) with one or more credit notes</t>
  </si>
  <si>
    <t>Related Document. Debit Note_ Document Reference</t>
  </si>
  <si>
    <t>Provides a means of associating a Line (optionally) with one or more debit notes</t>
  </si>
  <si>
    <t>Related Document. Remittance_ Document Reference</t>
  </si>
  <si>
    <t>Remittance</t>
  </si>
  <si>
    <t>Provides a means of associating a Line (optionally) with one or more remittance documents which are being related</t>
  </si>
  <si>
    <t>Related Document. Line Reference</t>
  </si>
  <si>
    <t>associates the Line (optionally) with references for a line in the related document.</t>
  </si>
  <si>
    <t>Related Document. Payment Means</t>
  </si>
  <si>
    <t>associates the Line with the expected means of payment.</t>
  </si>
  <si>
    <t>Related Document. Payment Terms</t>
  </si>
  <si>
    <t>associates the Line with the payment terms applicable/offered.</t>
  </si>
  <si>
    <t>Related Document. Allowance Charge</t>
  </si>
  <si>
    <t>associates the Line with an overall charge or allowance.</t>
  </si>
  <si>
    <t>Related Document. Legal Total</t>
  </si>
  <si>
    <t xml:space="preserve">associates the Line (optionally) with summary information of the calculated total amounts that are required on the related document for legal purposes. </t>
  </si>
  <si>
    <t>Response. Details</t>
  </si>
  <si>
    <t>information about the sales conditions that are applicable.</t>
  </si>
  <si>
    <t>Response. Code</t>
  </si>
  <si>
    <t>A code for the description of the discrepancy if the transaction document (invoice, credit note or debit note) was not accepted.</t>
  </si>
  <si>
    <t>Response. Note</t>
  </si>
  <si>
    <t>the description of the discrepancy if the transaction document (invoice, credit note or debit note) was not accepted.</t>
  </si>
  <si>
    <t>Remittance Advice Line. Details</t>
  </si>
  <si>
    <t>Remittance Advice Line</t>
  </si>
  <si>
    <t>Remittance Advice Line. Identifier</t>
  </si>
  <si>
    <t>identification of the line within the Remittance Advice.</t>
  </si>
  <si>
    <t>Remittance Advice Line. Line Status. Code</t>
  </si>
  <si>
    <t>Remittance Advice Line. Note. Text</t>
  </si>
  <si>
    <t>Remittance Advice Line. Globally Unique_ Identifier. Identifier</t>
  </si>
  <si>
    <t>globally unique identification of the line within the Remittance Advice.</t>
  </si>
  <si>
    <t>Remittance Advice Line. Debit_ Line Amount. Amount</t>
  </si>
  <si>
    <t>Debit</t>
  </si>
  <si>
    <t>the Debit Amount for the Remittance Advice line</t>
  </si>
  <si>
    <t>Remittance Advice Line. Credit_ Line Amount. Amount</t>
  </si>
  <si>
    <t>Credit</t>
  </si>
  <si>
    <t>the Credit Amount for the Remittance Advice line</t>
  </si>
  <si>
    <t>Remittance Advice Line. Balance_ Line Amount. Amount</t>
  </si>
  <si>
    <t>Balance</t>
  </si>
  <si>
    <t>the Balance Amount for the Remittance Advice line</t>
  </si>
  <si>
    <t>Remittance Advice Line. Creditor_ Party</t>
  </si>
  <si>
    <t>Creditor</t>
  </si>
  <si>
    <t>Supplier Party</t>
  </si>
  <si>
    <t>associates the Remittance Advice Line with information about the creditor involved in the transaction.</t>
  </si>
  <si>
    <t>Remittance Advice Line. Debtor_ Party</t>
  </si>
  <si>
    <t>Debtor</t>
  </si>
  <si>
    <t>associates the Remittance Advice Line with information about the debtor involved in the transaction.</t>
  </si>
  <si>
    <t>Remittance Advice Line. Buyer_ Customer Party</t>
  </si>
  <si>
    <t>Buyer</t>
  </si>
  <si>
    <t>associates the Remittance Advice Line with information about the buyer involved in the transaction.</t>
  </si>
  <si>
    <t>Remittance Advice Line. Seller_ Provider Party</t>
  </si>
  <si>
    <t>Seller</t>
  </si>
  <si>
    <t>associates the Remittance Advice Line with information about the seller involved in the transaction.</t>
  </si>
  <si>
    <t>Remittance Advice Line. Originator_ Customer Party</t>
  </si>
  <si>
    <t>Remittance Advice Line. Payee_ Party</t>
  </si>
  <si>
    <t>associates the Remittance Advice Line with information about the payee involved in the transaction.</t>
  </si>
  <si>
    <t>Remittance Advice Line. Invoice_ Period</t>
  </si>
  <si>
    <t>associates the Remittance Advice Line (optionally) with information about one or more periods over which the related invoicing has applied.</t>
  </si>
  <si>
    <t>Remittance Advice Line. Reliated Document</t>
  </si>
  <si>
    <t>a Remittance Advice line may be associated with one or more documents pertaining to the remittance.</t>
  </si>
  <si>
    <t>Remittance Advice Line. Exchange Rate</t>
  </si>
  <si>
    <t>associates the Remittance Advice Line with an exchange rate, that between the remitted document currency and the remittance currency.</t>
  </si>
  <si>
    <t>Remittance Advice Line. Remittance Advice Line Amount</t>
  </si>
  <si>
    <t>Remittance Advice Line Amount</t>
  </si>
  <si>
    <t>associates the Remittance Advice line with summary information for the amount remitted.</t>
  </si>
  <si>
    <t>Request For Quotation Line. Details</t>
  </si>
  <si>
    <t>Request For Quotation Line</t>
  </si>
  <si>
    <t>information directly relating to a line item of the Request For Quotation.</t>
  </si>
  <si>
    <t>Request For Quotation Line. Identifier. Identifier</t>
  </si>
  <si>
    <t xml:space="preserve">the identification given to a Request For Quotation Line </t>
  </si>
  <si>
    <t>Request For Quotation Line. Globally Unique_ Identifier. Identifier</t>
  </si>
  <si>
    <t>Request For Quotation Line. Note. Text</t>
  </si>
  <si>
    <t>Request For Quotation. Line Item</t>
  </si>
  <si>
    <t>Request For Quotation</t>
  </si>
  <si>
    <t>information directly relating to a item of a Request For Quotation. It identifies the item but only includes details about the item that are pertinent  to one occurrence on a line item, e.g. quantity etc.</t>
  </si>
  <si>
    <t>Sales Conditions. Details</t>
  </si>
  <si>
    <t>Sales Conditions. Identifier</t>
  </si>
  <si>
    <t>identifies a condition within the set of sales conditions that apply.</t>
  </si>
  <si>
    <t>"Payment Conditions"</t>
  </si>
  <si>
    <t>Sales Conditions. Action. Code</t>
  </si>
  <si>
    <t>identifies the action that should be undertaken in specific conditions related to the sale of goods or services applied in the process.</t>
  </si>
  <si>
    <t>Sales Conditions. Description. Text</t>
  </si>
  <si>
    <t>describes in free text what action should be undertaken in specific circumstances in relation to sales conditions.</t>
  </si>
  <si>
    <t>Secondary Hazard. Details</t>
  </si>
  <si>
    <t>identification of any secondary  hazards with the related hazardous item.</t>
  </si>
  <si>
    <t>Secondary Hazard. Identifier</t>
  </si>
  <si>
    <t>the identifier of the secondary hazard.</t>
  </si>
  <si>
    <t>Secondary Hazard. Placard Notation. Text</t>
  </si>
  <si>
    <t>Secondary Hazard. Placard Endorsement. Text</t>
  </si>
  <si>
    <t>Secondary Hazard. Emergency_ Procedures. Code</t>
  </si>
  <si>
    <t>Secondary Hazard. Extension. Text</t>
  </si>
  <si>
    <t>additional information regarding the hazardous substance. Can be used to specify information such as the type of regulatory requirements that apply to a description.</t>
  </si>
  <si>
    <t>"N.O.S. or a Waste Characteristics Code in conjunction with an EPA Waste Stream code"</t>
  </si>
  <si>
    <t>Seller Party. Details</t>
  </si>
  <si>
    <t>Seller Party</t>
  </si>
  <si>
    <t>Seller Party. Buyer Assigned_ Account. Identifier</t>
  </si>
  <si>
    <t>Seller Party. Seller Assigned_ Account. Identifier</t>
  </si>
  <si>
    <t>Seller Party. Additional_ Account. Identifier</t>
  </si>
  <si>
    <t>Seller Party. Party</t>
  </si>
  <si>
    <t>associates (optionally) the seller party with general details about the party</t>
  </si>
  <si>
    <t>Seller Party. Shipping_ Contact</t>
  </si>
  <si>
    <t>Shipping</t>
  </si>
  <si>
    <t>associates (optionally) the party with information on the shipping contact</t>
  </si>
  <si>
    <t>Seller Party. Accounts_ Contact</t>
  </si>
  <si>
    <t>Accounts</t>
  </si>
  <si>
    <t>associates (optionally) the party with information that identifies the Seller's contact person or department on Accounts matters, together with information about how they can be contacted.</t>
  </si>
  <si>
    <t>Seller Party. Order_ Contact</t>
  </si>
  <si>
    <t>Order</t>
  </si>
  <si>
    <t>associates (optionally) the party with information on the order contact (of the seller)</t>
  </si>
  <si>
    <t>Shipment. Details</t>
  </si>
  <si>
    <t>Consignment</t>
  </si>
  <si>
    <t>information directly relating to a shipment.</t>
  </si>
  <si>
    <t>Shipment. Identifier</t>
  </si>
  <si>
    <t>Waybill Number</t>
  </si>
  <si>
    <t>Identifier of a shipment.</t>
  </si>
  <si>
    <t>Shipment. Priority Level. Code</t>
  </si>
  <si>
    <t>Priority</t>
  </si>
  <si>
    <t>Service Level, Service Priority</t>
  </si>
  <si>
    <t>identifies the priority or level of service required for a shipment.</t>
  </si>
  <si>
    <t>Shipment. Handling_ Code. Code</t>
  </si>
  <si>
    <t>Handling</t>
  </si>
  <si>
    <t>Special Handling</t>
  </si>
  <si>
    <t>a code indicating the handling necessary for the shipment.</t>
  </si>
  <si>
    <t>Shipment. Handling_ Instructions. Text</t>
  </si>
  <si>
    <t>Instructions</t>
  </si>
  <si>
    <t>free form text for special handling instructions related to shipment.</t>
  </si>
  <si>
    <t>Shipment. Information. Text</t>
  </si>
  <si>
    <t>additional information in free form text relating to the shipment.</t>
  </si>
  <si>
    <t>Shipment. Gross_ Weight. Measure</t>
  </si>
  <si>
    <t>Gross</t>
  </si>
  <si>
    <t>Weight</t>
  </si>
  <si>
    <t>the total gross weight of the shipment. (goods plus packaging plus transport equipment)</t>
  </si>
  <si>
    <t>Shipment. Net_ Weight. Measure</t>
  </si>
  <si>
    <t>Net</t>
  </si>
  <si>
    <t>the total net weight of the shipment. (goods plus packaging)</t>
  </si>
  <si>
    <t>Shipment. Net Net_ Weight. Measure</t>
  </si>
  <si>
    <t>Net Net</t>
  </si>
  <si>
    <t>the weight (mass) of the goods themselves without any packing.</t>
  </si>
  <si>
    <t>Shipment. Gross_ Volume. Measure</t>
  </si>
  <si>
    <t>Volume</t>
  </si>
  <si>
    <t>the total volume of the goods in the shipment plus packaging</t>
  </si>
  <si>
    <t>Shipment. Net_ Volume. Measure</t>
  </si>
  <si>
    <t>the total volume of the shipment.  (goods less packaging)</t>
  </si>
  <si>
    <t>Shipment. Delivery</t>
  </si>
  <si>
    <t>associates the shipment with details of a delivery</t>
  </si>
  <si>
    <t>Shipment. Transport_ Contract</t>
  </si>
  <si>
    <t>associates the shipment with the contract for transportation.</t>
  </si>
  <si>
    <t>Shipment. Shipment Stage</t>
  </si>
  <si>
    <t>Shipment Stage</t>
  </si>
  <si>
    <t>associates the shipment with shipment stages.</t>
  </si>
  <si>
    <t>Shipment. Transport Equipment</t>
  </si>
  <si>
    <t>Transport Equipment</t>
  </si>
  <si>
    <t>associates the shipment with transport equipment</t>
  </si>
  <si>
    <t>Shipment Stage. Details</t>
  </si>
  <si>
    <t>information directly relating to a shipment stage. Goods may be shipped in stages, factory to wharf, port to port, wharf to customers, etc.</t>
  </si>
  <si>
    <t>Shipment Stage. Identifier</t>
  </si>
  <si>
    <t>identifier of a shipment stage within an overall shipment movement of items.</t>
  </si>
  <si>
    <t>"1","2", etc..</t>
  </si>
  <si>
    <t>Shipment Stage. Transport Mode. Code</t>
  </si>
  <si>
    <t>Mode</t>
  </si>
  <si>
    <t>the method of transport used for the shipment stage</t>
  </si>
  <si>
    <t>Shipment Stage. Transport_ Means Type. Code</t>
  </si>
  <si>
    <t>the type of vehicle used for the shipment stage</t>
  </si>
  <si>
    <t>Shipment Stage. Transit Direction. Code</t>
  </si>
  <si>
    <t>Transit</t>
  </si>
  <si>
    <t>the direction of transit for the shipment stage.</t>
  </si>
  <si>
    <t>Shipment Stage. Transit_ Period</t>
  </si>
  <si>
    <t>associates the shipment stage with information about the period of transit.</t>
  </si>
  <si>
    <t>Shipment Stage. Carrier_ Party</t>
  </si>
  <si>
    <t>Carrier</t>
  </si>
  <si>
    <t>associates the shipment stage with information about an individual, a group or a body in the role as carrier party for the shipment stage</t>
  </si>
  <si>
    <t>Statement Line. Details</t>
  </si>
  <si>
    <t>Statement Line</t>
  </si>
  <si>
    <t>Statement Line. Identifier</t>
  </si>
  <si>
    <t>identification of the line within the Statement.</t>
  </si>
  <si>
    <t>Statement Line. Line Status. Code</t>
  </si>
  <si>
    <t>Statement Line. Note. Text</t>
  </si>
  <si>
    <t>Statement Line. Globally Unique_ Identifier. Identifier</t>
  </si>
  <si>
    <t>globally unique identification of the line within the Statement.</t>
  </si>
  <si>
    <t>Statement Line. Balance Brought Forward_ Indicator. Indicator</t>
  </si>
  <si>
    <t>Balance Brought Forward</t>
  </si>
  <si>
    <t>Indicates (if true) that the statement line denotes a balance brought forward</t>
  </si>
  <si>
    <t>Statement Line. Debit_ Line Amount. Amount</t>
  </si>
  <si>
    <t>the Debit Amount for the Statement line</t>
  </si>
  <si>
    <t>Statement Line. Credit_ Line Amount. Amount</t>
  </si>
  <si>
    <t>the Credit Amount for the Statement line</t>
  </si>
  <si>
    <t>Statement Line. Balance_ Line Amount. Amount</t>
  </si>
  <si>
    <t>the Balance Amount for the Statement line</t>
  </si>
  <si>
    <t>Statement Line. Payment Means</t>
  </si>
  <si>
    <t>associates the Statement line with the means by which payment is being made.</t>
  </si>
  <si>
    <t>Statement Line. Payment Terms</t>
  </si>
  <si>
    <t>associates the Statement line with the payment terms applicable/offered.</t>
  </si>
  <si>
    <t>Statement Line. Buyer_ Customer Party</t>
  </si>
  <si>
    <t>associates the Statement Line with information about the buyer involved in the transaction.</t>
  </si>
  <si>
    <t>Statement Line. Seller_ Customer Party</t>
  </si>
  <si>
    <t>associates the Statement Line with information about the seller involved in the transaction.</t>
  </si>
  <si>
    <t>Statement Line. Originator_ Supplier Party</t>
  </si>
  <si>
    <t>Statement Line. Creditor_ Supplier Party</t>
  </si>
  <si>
    <t>associates the Statement Line with information about the creditor involved in the transaction.</t>
  </si>
  <si>
    <t>Statement Line. Debtor_ Customer Party</t>
  </si>
  <si>
    <t>associates the Statement Line with information about the debtor involved in the transaction.</t>
  </si>
  <si>
    <t>Statement Line. Payee_ Party</t>
  </si>
  <si>
    <t>associates the Statement Line with information about the payee involved in the transaction.</t>
  </si>
  <si>
    <t>Statement Line. Invoice_ Period</t>
  </si>
  <si>
    <t>associates the Statement Line (optionally) with information about one or more periods over which the related invoicing has applied.</t>
  </si>
  <si>
    <t>Statement Line. Related Document</t>
  </si>
  <si>
    <t>associates the Statement line with details of one or more documents related to the transaction or balance detail</t>
  </si>
  <si>
    <t>Statement Line. Exchange Rate</t>
  </si>
  <si>
    <t>associates the Statement Line with an exchange rate, that between the related document currency and the statement currency if these are different.</t>
  </si>
  <si>
    <t>Statement Line. Statement Line Amount</t>
  </si>
  <si>
    <t>Statement Line Amount</t>
  </si>
  <si>
    <t>associates the Statement line with summary information for the amount of the transaction and the balance.</t>
  </si>
  <si>
    <t>SupplierParty</t>
  </si>
  <si>
    <t>SupplierParty. Details</t>
  </si>
  <si>
    <t>SupplierParty. Buyer Assigned_ Account. Identifier</t>
  </si>
  <si>
    <t>SupplierParty. Seller Assigned_ Account. Identifier</t>
  </si>
  <si>
    <t>SupplierParty. Additional_ Account. Identifier</t>
  </si>
  <si>
    <t>SupplierParty. Party</t>
  </si>
  <si>
    <t>SupplierParty. Shipping_ Contact</t>
  </si>
  <si>
    <t>SupplierParty. Accounts_ Contact</t>
  </si>
  <si>
    <t>SupplierParty. Order_ Contact</t>
  </si>
  <si>
    <t>Tax Category. Details</t>
  </si>
  <si>
    <t>information directly relating to a specific tax category</t>
  </si>
  <si>
    <t>Tax Category. Identifier</t>
  </si>
  <si>
    <t>the category of the tax and, by implication, the tax rate or other tax calculation that applies. This may be only indicative, the actual rate of other calculation attributed to an item is dependent on the tax jurisdiction.</t>
  </si>
  <si>
    <t>"ZeroRatedGoods" "NotTaxable" "Standard Rate"</t>
  </si>
  <si>
    <t>Amended definition to cater for tax calculations which are not based on rates</t>
  </si>
  <si>
    <t>Tax Category. Percent</t>
  </si>
  <si>
    <t>the tax rate as a percentage.</t>
  </si>
  <si>
    <t>Tax Category. Exemption_ Reason. Text</t>
  </si>
  <si>
    <t>text that explains the reason for an item's exemption from tax.</t>
  </si>
  <si>
    <t>Base Unit</t>
  </si>
  <si>
    <t>where a tax is applied at a certain rate per unit this is the measure of units on which the tax calculation is based.</t>
  </si>
  <si>
    <t>Per Unit</t>
  </si>
  <si>
    <t>where a tax is applied at a certain rate per unit this is the rate per unit measure in the calcualtion of the tax.</t>
  </si>
  <si>
    <t>Tier</t>
  </si>
  <si>
    <t>Range</t>
  </si>
  <si>
    <t>where a tax is tiered, this is the range of tiers applied in the calculation of this tax sub total.</t>
  </si>
  <si>
    <t>where a tax is tiered, this is the rate of tax applied to the range of tiers in the calculation of this tax sub total.</t>
  </si>
  <si>
    <t>Tax Category. Tax Scheme</t>
  </si>
  <si>
    <t>associates the tax with information directly relating to a tax scheme.</t>
  </si>
  <si>
    <t>Tax Scheme. Details</t>
  </si>
  <si>
    <t>information directly relating to a tax scheme.</t>
  </si>
  <si>
    <t>Tax Scheme. Identifier</t>
  </si>
  <si>
    <t>identifies the tax scheme</t>
  </si>
  <si>
    <t>"VAT in the UK" "GST in Australia" "California State Tax"</t>
  </si>
  <si>
    <t>Tax Scheme. Tax Type. Code</t>
  </si>
  <si>
    <t>identifies the type of tax.</t>
  </si>
  <si>
    <t>Tax Scheme. Currency. Code</t>
  </si>
  <si>
    <t>specifies the currency in which the tax is collected and reported, if different from the invoicing currency.</t>
  </si>
  <si>
    <t>Tax Scheme. Jurisdiction_ Address</t>
  </si>
  <si>
    <t>Jurisdiction</t>
  </si>
  <si>
    <t>associates the tax scheme with particulars that identify and locate the geographic area in which a tax scheme applies.</t>
  </si>
  <si>
    <t>Tax Total. Details</t>
  </si>
  <si>
    <t>information relating to  the total tax for one type of tax, e.g. VAT (Value Added Tax) and all categories of that tax type.</t>
  </si>
  <si>
    <t>Tax Total. Total_ Tax Amount. Amount</t>
  </si>
  <si>
    <t>the amount of tax due for a single tax type, calculated from the sum of each of the tax sub Total (each subtotal for a separate category within that tax type)</t>
  </si>
  <si>
    <t>Tax Total. Total Tax_ Rounding Amount. Amount</t>
  </si>
  <si>
    <t>Total Tax</t>
  </si>
  <si>
    <t>the amount (positive or negative) added to the calculated total tax amount to produce the TotalTaxAmount</t>
  </si>
  <si>
    <t>Tax Total. Tax Sub Total</t>
  </si>
  <si>
    <t>Tax Sub Total</t>
  </si>
  <si>
    <t>information relating to the tax sub total for one type of tax, e.g. VAT (Value Added Tax) and one category.</t>
  </si>
  <si>
    <t>Tax Sub Total. Details</t>
  </si>
  <si>
    <t>Tax Sub Total. Taxable_ Amount. Amount</t>
  </si>
  <si>
    <t>Taxable</t>
  </si>
  <si>
    <t>the amount to which the tax rate is applied in order to calculate the tax amount due.</t>
  </si>
  <si>
    <t>Tax Sub Total. Tax Amount. Amount</t>
  </si>
  <si>
    <t>the amount of tax due, calculated from the taxable amount and the tax rate. Explicitly stated not derived.  For example, this may involve rounding</t>
  </si>
  <si>
    <t>Tax Sub Total. Calculation_ Sequence. Number</t>
  </si>
  <si>
    <t>identifies the sequence in which all taxes are calculated when multiple components apply one on top of another. If all are applicable to the same base price, the sequence number will always equal one.</t>
  </si>
  <si>
    <t>Tax Sub Total. Invoice Currency_ Tax Amount. Amount</t>
  </si>
  <si>
    <t>Invoice Currency</t>
  </si>
  <si>
    <t>the amount of tax expressed in the invoice currency when the invoice amount has been expressed in a currency other than the home currency of the seller and the TaxAmount is expressed in the home currency</t>
  </si>
  <si>
    <t>Tax Sub Total. Tax Category</t>
  </si>
  <si>
    <t>associates the tax summary with Total information about each tax category on the invoice.</t>
  </si>
  <si>
    <t>Transport Equipment. Details</t>
  </si>
  <si>
    <t>information relating to a piece of transport equipment. Transport equipment are pieces of equipment utilised for the purpose of transporting goods.  They are usually used for many shipments.</t>
  </si>
  <si>
    <t>Shipping Container, Sea Container, Rail Wagon, Pallet, Trailer</t>
  </si>
  <si>
    <t>Transport Equipment. Identifier</t>
  </si>
  <si>
    <t>identifier of a piece of transport equipment.</t>
  </si>
  <si>
    <t>"OCLU 1234567"</t>
  </si>
  <si>
    <t>Transport Equipment. Provider Type. Code</t>
  </si>
  <si>
    <t>Provider</t>
  </si>
  <si>
    <t>identifies the type of provider for the transport equipment.</t>
  </si>
  <si>
    <t>Transport Equipment. Owner Type. Code</t>
  </si>
  <si>
    <t>Owner</t>
  </si>
  <si>
    <t>identifies the type of owner of a piece of transport equipment.</t>
  </si>
  <si>
    <t>Transport Equipment. Size Type. Code</t>
  </si>
  <si>
    <t>Size Type</t>
  </si>
  <si>
    <t>code specifying  the size and type of a piece of transport equipment.</t>
  </si>
  <si>
    <t>Transport Equipment. Disposition. Code</t>
  </si>
  <si>
    <t>Disposition</t>
  </si>
  <si>
    <t>describes the current disposition of the transport equipment.</t>
  </si>
  <si>
    <t>Transport Equipment. Fullness Indication. Code</t>
  </si>
  <si>
    <t>Fullness</t>
  </si>
  <si>
    <t>Indication</t>
  </si>
  <si>
    <t>Code indicating whether a piece of transport equipment is full, empty or partially full.</t>
  </si>
  <si>
    <t>Transport Equipment. Refrigeration On Indicator. Indicator</t>
  </si>
  <si>
    <t>Refrigeration On</t>
  </si>
  <si>
    <t>indicates whether refrigeration is on (true) or off (false) for the transportation equipment.</t>
  </si>
  <si>
    <t>Transport Equipment. Information. Text</t>
  </si>
  <si>
    <t>additional information in free form text relating to the transport equipment.</t>
  </si>
  <si>
    <t>Transport Equipment. Dimension</t>
  </si>
  <si>
    <t>associates the transport equipment with its measurement(s).</t>
  </si>
  <si>
    <t>Transport Equipment. Transport Equipment Seal</t>
  </si>
  <si>
    <t>Transport Equipment Seal</t>
  </si>
  <si>
    <t>associates the transport equipment with information about equipment seal(s) applied to it.</t>
  </si>
  <si>
    <t>Transport Equipment Seal. Details</t>
  </si>
  <si>
    <t>Container Seal</t>
  </si>
  <si>
    <t>information about a seal used in connection with transport equipment.</t>
  </si>
  <si>
    <t>A security device attached to the doors of a shipping container.</t>
  </si>
  <si>
    <t>Transport Equipment Seal. Identifier</t>
  </si>
  <si>
    <t>identification on a seal on a piece of transport equipment.</t>
  </si>
  <si>
    <t>"ACS1234"</t>
  </si>
  <si>
    <t>Transport Equipment Seal. Issuer Type. Code</t>
  </si>
  <si>
    <t>Code identifying which party issues and is responsible for an equipment seal.</t>
  </si>
  <si>
    <t>Transport Equipment Seal. Condition. Text</t>
  </si>
  <si>
    <t>Condition</t>
  </si>
  <si>
    <t>information relating to the condition of a seal on a piece of equipment.</t>
  </si>
  <si>
    <t>Transport Equipment Seal. Seal Status. Code</t>
  </si>
  <si>
    <t>Seal</t>
  </si>
  <si>
    <t>code indicating the status of a seal on a piece of equipment.</t>
  </si>
  <si>
    <t>Transport Handling Unit. Details</t>
  </si>
  <si>
    <t>Logistics Unit, Handling Unit</t>
  </si>
  <si>
    <t>information about a set of items which can be considered to be an indivisible set of items for the purposes of delivery, also know as a logistics unit. A single handling unit may consist of a single item or a bundle of traded items.</t>
  </si>
  <si>
    <t>Transport Handling Unit. Identifier</t>
  </si>
  <si>
    <t>identification of the transport handling unit as a whole.</t>
  </si>
  <si>
    <t>Transport Handling Unit. Unit Type. Code</t>
  </si>
  <si>
    <t>identifies by a code the type of transport handling unit used.</t>
  </si>
  <si>
    <t>Transport Handling Unit. Handling Unit Despatch Line</t>
  </si>
  <si>
    <t>Handling Unit</t>
  </si>
  <si>
    <t>associates the Transport Handling Unit with one or more despatch lines on a despatch advice.</t>
  </si>
  <si>
    <t>Transport Handling Unit. Actual_ Package</t>
  </si>
  <si>
    <t>associates the Transport Handling Unit with the actual packaging.</t>
  </si>
  <si>
    <t>Transport Handling Unit. Received_ Handling Unit Receipt Line</t>
  </si>
  <si>
    <t>associates the Transport Handling Unit with one or more receipt lines on a receipt advice</t>
  </si>
  <si>
    <t>the monetary amount that is the total for the line item, including any pricing variation (allowances, charges or discounts) but not adjusted by any overall payment settlement discount or taxation. (equals BasePrice multiplied by Quantity, plus AllowanceCharges)</t>
  </si>
  <si>
    <t>Buyer Party. Details</t>
  </si>
  <si>
    <t>Buyer Party</t>
  </si>
  <si>
    <t>Buyer Party. Buyer Assigned_ Account. Identifier</t>
  </si>
  <si>
    <t>Buyer Assigned</t>
  </si>
  <si>
    <t>Account</t>
  </si>
  <si>
    <t>an account identification assigned to the party by the buyer e.g to allow integration with a back office system</t>
  </si>
  <si>
    <t>Buyer Party. Seller Assigned_ Account. Identifier</t>
  </si>
  <si>
    <t>Seller Assigned</t>
  </si>
  <si>
    <t>an account identification assigned to the party by the seller e.g. for sales on account purposes.</t>
  </si>
  <si>
    <t>Buyer Party. Additional_ Account. Identifier</t>
  </si>
  <si>
    <t>one or more additional account identifications assigned to the party</t>
  </si>
  <si>
    <t>Buyer Party. Party</t>
  </si>
  <si>
    <t>associates (optionally) the buyer party with general details about the party</t>
  </si>
  <si>
    <t>Card Account. Details</t>
  </si>
  <si>
    <t>Card Account</t>
  </si>
  <si>
    <t>information that directly relates to a credit or debit card, a small plastic card issued by a financial institution, bank or building society, allowing the holder to make purchases against the card.</t>
  </si>
  <si>
    <t>Card Account. Primary_ Account Number. Identifier</t>
  </si>
  <si>
    <t>Primary</t>
  </si>
  <si>
    <t>the identifying number of the card, known as the PAN - Primary Account Number.</t>
  </si>
  <si>
    <t>4558 0167 3488 1234</t>
  </si>
  <si>
    <t>Card Account. Network. Identifier</t>
  </si>
  <si>
    <t>Network</t>
  </si>
  <si>
    <t>identifies the organisation providing the network for the card, such as VISA or MasterCard</t>
  </si>
  <si>
    <t>“VISA”, “MasterCard”, “American Express”</t>
  </si>
  <si>
    <t>Card Account. Card Type. Code</t>
  </si>
  <si>
    <t>Card</t>
  </si>
  <si>
    <t>Type</t>
  </si>
  <si>
    <t>the type of card used for payment, such as a debit card or credit card, according to a controlled list of card types</t>
  </si>
  <si>
    <t>“Debit Card”, “Credit Card”, “Procurement Card”</t>
  </si>
  <si>
    <t>Card Account. Customer. Identifier</t>
  </si>
  <si>
    <t>Customer</t>
  </si>
  <si>
    <t>the customer reference number. This is used to enable transmission of customer specific information with the card.</t>
  </si>
  <si>
    <t>Card Account. Validity Start Date. Date</t>
  </si>
  <si>
    <t>Validity Start</t>
  </si>
  <si>
    <t>the date from which the card is valid .</t>
  </si>
  <si>
    <t>Card Account. Expiry Date. Date</t>
  </si>
  <si>
    <t>Expiry</t>
  </si>
  <si>
    <t>the date up to which the card is valid .</t>
  </si>
  <si>
    <t>Card Account. Issuer. Identifier</t>
  </si>
  <si>
    <t>identifies the organisation issuing the card, known as the BIN - Bank Id.No.</t>
  </si>
  <si>
    <t>Card Account. Issue Number. Identifier</t>
  </si>
  <si>
    <t>identifies the issue number, relevant only to SWITCH cards</t>
  </si>
  <si>
    <t>Card Account. CV2. Identifier</t>
  </si>
  <si>
    <t>CV2</t>
  </si>
  <si>
    <t>The CV2 identity on the reverse of the card for added security.</t>
  </si>
  <si>
    <t>Card Account. Chip. Code</t>
  </si>
  <si>
    <t>Chip</t>
  </si>
  <si>
    <t>distinction between CHIP and MAG STRIPE cards</t>
  </si>
  <si>
    <t>Card Account. Chip Application. Identifier</t>
  </si>
  <si>
    <t>Application</t>
  </si>
  <si>
    <t>identifies the application (AID) on a Chip card that provides the information quoted</t>
  </si>
  <si>
    <t>Card Account. Holder. Name</t>
  </si>
  <si>
    <t>Holder</t>
  </si>
  <si>
    <t>the name of the holder of the card.</t>
  </si>
  <si>
    <t>Card Account. Data_ Sending Capability. Text</t>
  </si>
  <si>
    <t>Data</t>
  </si>
  <si>
    <t>Sending</t>
  </si>
  <si>
    <t>Capability</t>
  </si>
  <si>
    <t>capability to send invoice data via the Purchase Card provider (VISA/MasterCard/American Express)</t>
  </si>
  <si>
    <t>Commodity Classification. Details</t>
  </si>
  <si>
    <t>information that directly relates to the classification of items according to a (formalised) convention for the classification and description of the items as commodities.</t>
  </si>
  <si>
    <t>Commodity Classification. Nature. Code</t>
  </si>
  <si>
    <t>Nature</t>
  </si>
  <si>
    <t>the high level nature of item code issued by a specific maintenance agency.</t>
  </si>
  <si>
    <t>Commodity Classification. Cargo Type. Code</t>
  </si>
  <si>
    <t>Cargo</t>
  </si>
  <si>
    <t>Code specifying a type of cargo.</t>
  </si>
  <si>
    <t>Commodity Classification. Commodity. Code</t>
  </si>
  <si>
    <t>Commodity</t>
  </si>
  <si>
    <t>classification of the type of commodity.</t>
  </si>
  <si>
    <t>Contract. Details</t>
  </si>
  <si>
    <t>Contract</t>
  </si>
  <si>
    <t>Information uniquely identifying a contract</t>
  </si>
  <si>
    <t>Contract. Identifier</t>
  </si>
  <si>
    <t>identifies a contract.</t>
  </si>
  <si>
    <t>"CC23"</t>
  </si>
  <si>
    <t>Contract. Issue Date. Date</t>
  </si>
  <si>
    <t>the date on which the contract was issued.</t>
  </si>
  <si>
    <t>Contract. Contract Type. Code</t>
  </si>
  <si>
    <t>identifies the type of contract</t>
  </si>
  <si>
    <t>Contract. Validity_ Period</t>
  </si>
  <si>
    <t>Validity</t>
  </si>
  <si>
    <t>specifies the dates or duration for which the Contract is valid.</t>
  </si>
  <si>
    <t>Contract. Contract_ Document Reference</t>
  </si>
  <si>
    <t>Provides a means of associating an Invoice (optionally) with one or more contract documents</t>
  </si>
  <si>
    <t>Credit Account. Details</t>
  </si>
  <si>
    <t>Credit Account</t>
  </si>
  <si>
    <t>an account assigned for the purposes of allowing sales on account.</t>
  </si>
  <si>
    <t>Credit Account. Account Identifier. Identifier</t>
  </si>
  <si>
    <t>an account identification assigned for sales on account purposes.</t>
  </si>
  <si>
    <t>"Cost Center 29"</t>
  </si>
  <si>
    <t>Credit Note Line. Details</t>
  </si>
  <si>
    <t>Credit Note Line</t>
  </si>
  <si>
    <t>information directly relating to a line item of a transaction. It identifies the item but only includes details about the item that are pertinent  to one occurrence on a line item, e.g. quantity etc.</t>
  </si>
  <si>
    <t>Credit Note Line. Identifier</t>
  </si>
  <si>
    <t>identification of the line within the Credit Note.</t>
  </si>
  <si>
    <t>Credit Note Line. Line Status. Code</t>
  </si>
  <si>
    <t>Identifies the status of the line with regard to its original state.</t>
  </si>
  <si>
    <t>Credit Note Line. Line_ Extension Amount. Amount</t>
  </si>
  <si>
    <t>Credit Note Line. Note. Text</t>
  </si>
  <si>
    <t>contains any free form text pertinent to the line of the document. This element may contain notes or any other similar information that is not contained explicitly in another structure.</t>
  </si>
  <si>
    <t>Credit Note Line. Tax Point Date. Date</t>
  </si>
  <si>
    <t>Tax Point</t>
  </si>
  <si>
    <t>the date of the Credit Note line for tax purposes, in accordance with the applicable tax regulation.</t>
  </si>
  <si>
    <t>Credit Note Line. Globally Unique_ Identifier. Identifier</t>
  </si>
  <si>
    <t>globally unique identification of the line within the credit note.</t>
  </si>
  <si>
    <t>Credit Note Line. Accounting Cost. Code</t>
  </si>
  <si>
    <t>an accounting cost code applied to the credit note line</t>
  </si>
  <si>
    <t>Credit Note Line. Discrepancy_ Response</t>
  </si>
  <si>
    <t>Discrepancy</t>
  </si>
  <si>
    <t>associates the Credit Note Line with the details of the discrepancy which is the reason for the credit.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</si>
</sst>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s>
  <fonts count="6">
    <font>
      <sz val="10"/>
      <name val="Arial"/>
      <family val="0"/>
    </font>
    <font>
      <b/>
      <sz val="10"/>
      <color indexed="8"/>
      <name val="Arial"/>
      <family val="0"/>
    </font>
    <font>
      <sz val="10"/>
      <color indexed="8"/>
      <name val="Arial"/>
      <family val="0"/>
    </font>
    <font>
      <b/>
      <sz val="10"/>
      <color indexed="9"/>
      <name val="Arial"/>
      <family val="0"/>
    </font>
    <font>
      <b/>
      <sz val="10"/>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center"/>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vertical="top" wrapText="1"/>
      <protection locked="0"/>
    </xf>
    <xf numFmtId="0" fontId="2" fillId="4" borderId="0" xfId="0" applyFont="1" applyFill="1" applyBorder="1" applyAlignment="1">
      <alignment horizontal="left" vertical="top" wrapText="1"/>
    </xf>
    <xf numFmtId="0" fontId="2" fillId="4" borderId="0" xfId="0" applyFont="1" applyFill="1" applyBorder="1" applyAlignment="1">
      <alignment horizontal="center" vertical="top" wrapText="1"/>
    </xf>
    <xf numFmtId="0" fontId="0" fillId="0" borderId="0" xfId="0" applyFont="1" applyAlignment="1">
      <alignment vertical="center"/>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0" borderId="0" xfId="0" applyFont="1" applyFill="1" applyBorder="1" applyAlignment="1">
      <alignment horizontal="center" vertical="top" wrapText="1"/>
    </xf>
    <xf numFmtId="0" fontId="0" fillId="0" borderId="0" xfId="0" applyFont="1" applyBorder="1" applyAlignment="1">
      <alignment horizontal="center"/>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xf numFmtId="49" fontId="2" fillId="5" borderId="0" xfId="0" applyNumberFormat="1" applyFont="1" applyFill="1" applyAlignment="1">
      <alignment horizontal="right" vertical="top" wrapText="1"/>
    </xf>
    <xf numFmtId="0" fontId="2" fillId="5" borderId="0" xfId="0" applyFont="1" applyFill="1" applyBorder="1" applyAlignment="1">
      <alignment horizontal="center" vertical="top" wrapText="1"/>
    </xf>
    <xf numFmtId="49" fontId="2" fillId="4" borderId="0" xfId="0" applyNumberFormat="1" applyFont="1" applyFill="1" applyBorder="1" applyAlignment="1">
      <alignment horizontal="center" vertical="top"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0" fontId="0" fillId="0" borderId="0" xfId="0" applyFont="1" applyFill="1" applyBorder="1" applyAlignment="1">
      <alignment/>
    </xf>
    <xf numFmtId="49" fontId="2" fillId="4" borderId="0" xfId="0" applyNumberFormat="1" applyFont="1" applyFill="1" applyAlignment="1">
      <alignment vertical="top" wrapText="1"/>
    </xf>
    <xf numFmtId="0" fontId="2" fillId="4" borderId="0" xfId="0"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center" vertical="top" wrapText="1"/>
    </xf>
    <xf numFmtId="0" fontId="0" fillId="0" borderId="0" xfId="0" applyFont="1" applyAlignment="1">
      <alignment horizontal="right"/>
    </xf>
    <xf numFmtId="0" fontId="2" fillId="0" borderId="0" xfId="0" applyFont="1" applyFill="1" applyAlignment="1">
      <alignment/>
    </xf>
    <xf numFmtId="0" fontId="2" fillId="5" borderId="0" xfId="0" applyFont="1" applyFill="1" applyAlignment="1">
      <alignment vertical="top" wrapText="1"/>
    </xf>
    <xf numFmtId="0" fontId="2" fillId="6" borderId="0" xfId="0"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center" vertical="top" wrapText="1"/>
    </xf>
    <xf numFmtId="0" fontId="3" fillId="7" borderId="0" xfId="0" applyFont="1" applyFill="1" applyBorder="1" applyAlignment="1">
      <alignment vertical="top" wrapText="1"/>
    </xf>
    <xf numFmtId="0" fontId="2" fillId="0" borderId="0" xfId="0" applyFont="1" applyFill="1" applyBorder="1" applyAlignment="1">
      <alignment/>
    </xf>
    <xf numFmtId="0" fontId="0" fillId="0" borderId="0" xfId="0" applyFont="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5" borderId="0" xfId="0" applyFont="1" applyFill="1" applyBorder="1" applyAlignment="1">
      <alignment vertical="top" wrapText="1"/>
    </xf>
    <xf numFmtId="0" fontId="2" fillId="6" borderId="0" xfId="0" applyFont="1" applyFill="1" applyBorder="1" applyAlignment="1">
      <alignment vertical="top" wrapText="1"/>
    </xf>
    <xf numFmtId="49" fontId="2" fillId="5" borderId="0" xfId="0" applyNumberFormat="1"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0" fontId="0" fillId="0" borderId="0" xfId="0" applyFont="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0" fontId="2" fillId="6" borderId="0" xfId="0" applyFont="1" applyFill="1" applyBorder="1" applyAlignment="1">
      <alignment vertical="top" wrapText="1"/>
    </xf>
    <xf numFmtId="49" fontId="2" fillId="5" borderId="0" xfId="0" applyNumberFormat="1"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0" borderId="0" xfId="0" applyFont="1" applyFill="1" applyBorder="1" applyAlignment="1">
      <alignment/>
    </xf>
    <xf numFmtId="0" fontId="2" fillId="4" borderId="0" xfId="0" applyFont="1" applyFill="1" applyBorder="1" applyAlignment="1" applyProtection="1">
      <alignment horizontal="right" wrapText="1"/>
      <protection locked="0"/>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Alignment="1">
      <alignmen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xf>
    <xf numFmtId="0" fontId="2" fillId="0" borderId="0" xfId="0" applyFont="1" applyBorder="1" applyAlignment="1">
      <alignment/>
    </xf>
    <xf numFmtId="49" fontId="0" fillId="0" borderId="0" xfId="0" applyNumberFormat="1" applyFont="1" applyAlignment="1">
      <alignment/>
    </xf>
    <xf numFmtId="0" fontId="0" fillId="0" borderId="0" xfId="0" applyFont="1" applyAlignment="1">
      <alignment wrapText="1"/>
    </xf>
    <xf numFmtId="49" fontId="2" fillId="5" borderId="0" xfId="0" applyNumberFormat="1" applyFont="1" applyFill="1" applyAlignment="1">
      <alignment horizontal="right" vertical="top" wrapText="1"/>
    </xf>
    <xf numFmtId="0" fontId="2" fillId="4" borderId="0" xfId="0" applyFont="1" applyFill="1" applyBorder="1" applyAlignment="1">
      <alignment horizontal="right" wrapText="1"/>
    </xf>
    <xf numFmtId="49" fontId="2" fillId="5" borderId="0" xfId="0" applyNumberFormat="1" applyFont="1" applyFill="1" applyBorder="1" applyAlignment="1">
      <alignment horizontal="right" vertical="top" wrapText="1"/>
    </xf>
    <xf numFmtId="0" fontId="0" fillId="0" borderId="0" xfId="0" applyFont="1" applyAlignment="1">
      <alignment vertical="center"/>
    </xf>
    <xf numFmtId="0" fontId="0" fillId="0" borderId="0" xfId="0" applyFont="1" applyBorder="1" applyAlignment="1">
      <alignment/>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4" borderId="0" xfId="0" applyFont="1" applyFill="1" applyBorder="1" applyAlignment="1">
      <alignment horizontal="right" wrapText="1"/>
    </xf>
    <xf numFmtId="0" fontId="2" fillId="5" borderId="0" xfId="0" applyFont="1" applyFill="1" applyBorder="1" applyAlignment="1">
      <alignment vertical="top" wrapText="1"/>
    </xf>
    <xf numFmtId="0" fontId="2" fillId="0" borderId="0" xfId="0" applyFont="1" applyAlignment="1">
      <alignment wrapText="1"/>
    </xf>
    <xf numFmtId="0" fontId="4" fillId="0" borderId="0" xfId="0" applyFont="1" applyAlignment="1">
      <alignment/>
    </xf>
    <xf numFmtId="0" fontId="2"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25"/>
  <sheetViews>
    <sheetView tabSelected="1" workbookViewId="0" topLeftCell="A110">
      <selection activeCell="F125" sqref="A125:IV125"/>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7" width="11.7109375" style="1" customWidth="1"/>
    <col min="8" max="8" width="16.57421875" style="1" customWidth="1"/>
    <col min="9" max="13" width="11.7109375" style="1" customWidth="1"/>
    <col min="14" max="14" width="44.8515625" style="1" customWidth="1"/>
    <col min="15" max="15" width="5.00390625" style="2" customWidth="1"/>
    <col min="16" max="16" width="6.140625" style="1" customWidth="1"/>
    <col min="17" max="17" width="77.28125" style="3" customWidth="1"/>
    <col min="18" max="18" width="47.57421875" style="1" customWidth="1"/>
    <col min="19" max="19" width="10.8515625" style="1" customWidth="1"/>
    <col min="20" max="20" width="8.7109375" style="1" customWidth="1"/>
    <col min="21" max="21" width="11.7109375" style="1" customWidth="1"/>
    <col min="22" max="22" width="23.140625" style="4" customWidth="1"/>
    <col min="23" max="16384" width="11.7109375" style="1" customWidth="1"/>
  </cols>
  <sheetData>
    <row r="1" spans="1:165" ht="89.25">
      <c r="A1" s="5" t="s">
        <v>1774</v>
      </c>
      <c r="B1" s="5" t="s">
        <v>1775</v>
      </c>
      <c r="C1" s="6" t="s">
        <v>1776</v>
      </c>
      <c r="D1" s="7" t="s">
        <v>1777</v>
      </c>
      <c r="E1" s="8" t="s">
        <v>1778</v>
      </c>
      <c r="F1" s="9" t="s">
        <v>1779</v>
      </c>
      <c r="G1" s="6" t="s">
        <v>1780</v>
      </c>
      <c r="H1" s="6" t="s">
        <v>1781</v>
      </c>
      <c r="I1" s="6" t="s">
        <v>1782</v>
      </c>
      <c r="J1" s="6" t="s">
        <v>1783</v>
      </c>
      <c r="K1" s="6" t="s">
        <v>1784</v>
      </c>
      <c r="L1" s="6" t="s">
        <v>1785</v>
      </c>
      <c r="M1" s="8" t="s">
        <v>1786</v>
      </c>
      <c r="N1" s="6" t="s">
        <v>1787</v>
      </c>
      <c r="O1" s="7" t="s">
        <v>1788</v>
      </c>
      <c r="P1" s="6" t="s">
        <v>1789</v>
      </c>
      <c r="Q1" s="9" t="s">
        <v>1790</v>
      </c>
      <c r="R1" s="10" t="s">
        <v>1791</v>
      </c>
      <c r="S1" s="10" t="s">
        <v>1792</v>
      </c>
      <c r="T1" s="10" t="s">
        <v>1793</v>
      </c>
      <c r="U1" s="11" t="s">
        <v>1794</v>
      </c>
      <c r="V1" s="11" t="s">
        <v>1795</v>
      </c>
      <c r="W1" s="5" t="s">
        <v>1796</v>
      </c>
      <c r="X1" s="5" t="s">
        <v>1797</v>
      </c>
      <c r="Y1" s="5" t="s">
        <v>1798</v>
      </c>
      <c r="Z1" s="5" t="s">
        <v>1799</v>
      </c>
      <c r="AA1" s="5" t="s">
        <v>1800</v>
      </c>
      <c r="AB1" s="5" t="s">
        <v>1801</v>
      </c>
      <c r="AC1" s="5" t="s">
        <v>1802</v>
      </c>
      <c r="AD1" s="5" t="s">
        <v>1803</v>
      </c>
      <c r="AE1" s="5" t="s">
        <v>1804</v>
      </c>
      <c r="AF1" s="10" t="s">
        <v>1805</v>
      </c>
      <c r="AG1" s="10" t="s">
        <v>1806</v>
      </c>
      <c r="AH1" s="10" t="s">
        <v>1807</v>
      </c>
      <c r="AI1" s="10" t="s">
        <v>1808</v>
      </c>
      <c r="AJ1" s="10" t="s">
        <v>1809</v>
      </c>
      <c r="AK1" s="10" t="s">
        <v>1810</v>
      </c>
      <c r="AL1" s="10" t="s">
        <v>1811</v>
      </c>
      <c r="AM1" s="10" t="s">
        <v>1812</v>
      </c>
      <c r="AN1" s="10" t="s">
        <v>1813</v>
      </c>
      <c r="AO1" s="10" t="s">
        <v>1814</v>
      </c>
      <c r="AP1" s="10" t="s">
        <v>1815</v>
      </c>
      <c r="AQ1" s="10" t="s">
        <v>1816</v>
      </c>
      <c r="AR1" s="10" t="s">
        <v>1817</v>
      </c>
      <c r="AS1" s="10" t="s">
        <v>1818</v>
      </c>
      <c r="AT1" s="10" t="s">
        <v>1819</v>
      </c>
      <c r="AU1" s="10" t="s">
        <v>1820</v>
      </c>
      <c r="AV1" s="10" t="s">
        <v>1821</v>
      </c>
      <c r="AW1" s="10" t="s">
        <v>1822</v>
      </c>
      <c r="AX1" s="10" t="s">
        <v>1823</v>
      </c>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row>
    <row r="2" spans="1:165" ht="25.5">
      <c r="A2" s="13" t="str">
        <f>SUBSTITUTE(SUBSTITUTE(CONCATENATE(IF(C2="","",CONCATENATE(C2,"")),"",D2)," ",""),"'","")</f>
        <v>Address</v>
      </c>
      <c r="B2" s="13" t="s">
        <v>1824</v>
      </c>
      <c r="C2" s="14"/>
      <c r="D2" s="14" t="s">
        <v>1825</v>
      </c>
      <c r="E2" s="14"/>
      <c r="F2" s="14"/>
      <c r="G2" s="14"/>
      <c r="H2" s="14"/>
      <c r="I2" s="14"/>
      <c r="J2" s="14"/>
      <c r="K2" s="14"/>
      <c r="L2" s="14"/>
      <c r="M2" s="14"/>
      <c r="N2" s="14"/>
      <c r="O2" s="13"/>
      <c r="P2" s="14" t="s">
        <v>1826</v>
      </c>
      <c r="Q2" s="15" t="s">
        <v>1827</v>
      </c>
      <c r="R2" s="15"/>
      <c r="S2" s="15"/>
      <c r="T2" s="16" t="s">
        <v>1828</v>
      </c>
      <c r="U2" s="17"/>
      <c r="V2" s="18" t="s">
        <v>1829</v>
      </c>
      <c r="W2" s="14"/>
      <c r="X2" s="14"/>
      <c r="Y2" s="14"/>
      <c r="Z2" s="14"/>
      <c r="AA2" s="14"/>
      <c r="AB2" s="14"/>
      <c r="AC2" s="14"/>
      <c r="AD2" s="14"/>
      <c r="AE2" s="14"/>
      <c r="AF2" s="14"/>
      <c r="AG2" s="15" t="s">
        <v>1830</v>
      </c>
      <c r="AH2" s="14"/>
      <c r="AI2" s="15" t="s">
        <v>1831</v>
      </c>
      <c r="AJ2" s="15" t="s">
        <v>1832</v>
      </c>
      <c r="AK2" s="15" t="s">
        <v>1833</v>
      </c>
      <c r="AL2" s="15" t="s">
        <v>1834</v>
      </c>
      <c r="AM2" s="15" t="s">
        <v>1835</v>
      </c>
      <c r="AN2" s="15" t="s">
        <v>1836</v>
      </c>
      <c r="AO2" s="15" t="s">
        <v>1837</v>
      </c>
      <c r="AP2" s="15" t="s">
        <v>1838</v>
      </c>
      <c r="AQ2" s="15" t="s">
        <v>1839</v>
      </c>
      <c r="AR2" s="15" t="s">
        <v>1840</v>
      </c>
      <c r="AS2" s="15" t="s">
        <v>1841</v>
      </c>
      <c r="AT2" s="15" t="s">
        <v>1842</v>
      </c>
      <c r="AU2" s="15" t="s">
        <v>1843</v>
      </c>
      <c r="AV2" s="15" t="s">
        <v>1844</v>
      </c>
      <c r="AW2" s="15" t="s">
        <v>1845</v>
      </c>
      <c r="AX2" s="15" t="s">
        <v>1846</v>
      </c>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row>
    <row r="3" spans="1:165" ht="25.5">
      <c r="A3" s="19" t="str">
        <f aca="true" t="shared" si="0" ref="A3:A19">SUBSTITUTE(SUBSTITUTE(CONCATENATE(IF(E3="Globally Unique","GU",E3),IF(G3&lt;&gt;I3,H3,F3),CONCATENATE(IF(I3="Identifier","ID",IF(I3="Text","",I3))))," ",""),"'","")</f>
        <v>ID</v>
      </c>
      <c r="B3" s="19" t="s">
        <v>1847</v>
      </c>
      <c r="C3" s="12"/>
      <c r="D3" s="12" t="s">
        <v>1848</v>
      </c>
      <c r="E3" s="12"/>
      <c r="F3" s="12"/>
      <c r="G3" s="12" t="s">
        <v>1849</v>
      </c>
      <c r="H3" s="1" t="str">
        <f aca="true" t="shared" si="1" ref="H3:H19">IF(F3&lt;&gt;"",CONCATENATE(F3," ",G3),G3)</f>
        <v>Identifier</v>
      </c>
      <c r="I3" s="12" t="s">
        <v>1850</v>
      </c>
      <c r="J3" s="12"/>
      <c r="K3" s="1" t="str">
        <f aca="true" t="shared" si="2" ref="K3:K19">IF(J3&lt;&gt;"",CONCATENATE(J3,"_ ",I3,". Type"),CONCATENATE(I3,". Type"))</f>
        <v>Identifier. Type</v>
      </c>
      <c r="M3" s="12"/>
      <c r="N3" s="12" t="s">
        <v>1851</v>
      </c>
      <c r="O3" s="20" t="s">
        <v>1852</v>
      </c>
      <c r="P3" s="12" t="s">
        <v>1853</v>
      </c>
      <c r="Q3" s="21" t="s">
        <v>1854</v>
      </c>
      <c r="R3" s="12"/>
      <c r="S3" s="12"/>
      <c r="T3" s="22" t="s">
        <v>1855</v>
      </c>
      <c r="U3" s="12"/>
      <c r="V3" s="23" t="s">
        <v>1856</v>
      </c>
      <c r="W3" s="12"/>
      <c r="X3" s="12"/>
      <c r="Y3" s="12"/>
      <c r="Z3" s="12"/>
      <c r="AA3" s="12"/>
      <c r="AB3" s="12"/>
      <c r="AC3" s="12"/>
      <c r="AD3" s="12"/>
      <c r="AE3" s="12"/>
      <c r="AF3" s="12"/>
      <c r="AG3" s="21"/>
      <c r="AH3" s="12"/>
      <c r="AI3" s="21"/>
      <c r="AJ3" s="21"/>
      <c r="AK3" s="21"/>
      <c r="AL3" s="21"/>
      <c r="AM3" s="21"/>
      <c r="AN3" s="21"/>
      <c r="AO3" s="21"/>
      <c r="AP3" s="21"/>
      <c r="AQ3" s="21"/>
      <c r="AR3" s="21"/>
      <c r="AS3" s="21"/>
      <c r="AT3" s="21"/>
      <c r="AU3" s="21"/>
      <c r="AV3" s="21"/>
      <c r="AW3" s="21"/>
      <c r="AX3" s="21"/>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row>
    <row r="4" spans="1:165" ht="38.25">
      <c r="A4" s="19" t="str">
        <f t="shared" si="0"/>
        <v>Postbox</v>
      </c>
      <c r="B4" s="19" t="s">
        <v>1857</v>
      </c>
      <c r="C4" s="12"/>
      <c r="D4" s="12" t="s">
        <v>1858</v>
      </c>
      <c r="E4" s="12"/>
      <c r="F4" s="12"/>
      <c r="G4" s="12" t="s">
        <v>1859</v>
      </c>
      <c r="H4" s="1" t="str">
        <f t="shared" si="1"/>
        <v>Postbox</v>
      </c>
      <c r="I4" s="12" t="s">
        <v>1860</v>
      </c>
      <c r="J4" s="12"/>
      <c r="K4" s="1" t="str">
        <f t="shared" si="2"/>
        <v>Text. Type</v>
      </c>
      <c r="M4" s="12"/>
      <c r="N4" s="12" t="s">
        <v>1861</v>
      </c>
      <c r="O4" s="20" t="s">
        <v>1862</v>
      </c>
      <c r="P4" s="12" t="s">
        <v>1863</v>
      </c>
      <c r="Q4" s="21" t="s">
        <v>1864</v>
      </c>
      <c r="R4" s="12" t="s">
        <v>1865</v>
      </c>
      <c r="S4" s="12"/>
      <c r="T4" s="22" t="s">
        <v>1866</v>
      </c>
      <c r="U4" s="12"/>
      <c r="V4" s="23" t="s">
        <v>1867</v>
      </c>
      <c r="W4" s="12"/>
      <c r="X4" s="12"/>
      <c r="Y4" s="12"/>
      <c r="Z4" s="12"/>
      <c r="AA4" s="12"/>
      <c r="AB4" s="12"/>
      <c r="AC4" s="12"/>
      <c r="AD4" s="12"/>
      <c r="AE4" s="12"/>
      <c r="AF4" s="12"/>
      <c r="AG4" s="21"/>
      <c r="AH4" s="12"/>
      <c r="AI4" s="21"/>
      <c r="AJ4" s="21"/>
      <c r="AK4" s="21"/>
      <c r="AL4" s="21"/>
      <c r="AM4" s="21"/>
      <c r="AN4" s="21"/>
      <c r="AO4" s="21"/>
      <c r="AP4" s="21"/>
      <c r="AQ4" s="21"/>
      <c r="AR4" s="21"/>
      <c r="AS4" s="21"/>
      <c r="AT4" s="21"/>
      <c r="AU4" s="21"/>
      <c r="AV4" s="21"/>
      <c r="AW4" s="21"/>
      <c r="AX4" s="21"/>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row>
    <row r="5" spans="1:165" ht="25.5">
      <c r="A5" s="19" t="str">
        <f t="shared" si="0"/>
        <v>Floor</v>
      </c>
      <c r="B5" s="19" t="s">
        <v>1868</v>
      </c>
      <c r="C5" s="12"/>
      <c r="D5" s="12" t="s">
        <v>1869</v>
      </c>
      <c r="E5" s="12"/>
      <c r="F5" s="12"/>
      <c r="G5" s="12" t="s">
        <v>1870</v>
      </c>
      <c r="H5" s="1" t="str">
        <f t="shared" si="1"/>
        <v>Floor</v>
      </c>
      <c r="I5" s="12" t="s">
        <v>1871</v>
      </c>
      <c r="J5" s="12"/>
      <c r="K5" s="1" t="str">
        <f t="shared" si="2"/>
        <v>Text. Type</v>
      </c>
      <c r="M5" s="12"/>
      <c r="N5" s="12" t="s">
        <v>1872</v>
      </c>
      <c r="O5" s="20" t="s">
        <v>1873</v>
      </c>
      <c r="P5" s="12" t="s">
        <v>1874</v>
      </c>
      <c r="Q5" s="21" t="s">
        <v>1875</v>
      </c>
      <c r="R5" s="12" t="s">
        <v>1876</v>
      </c>
      <c r="S5" s="12"/>
      <c r="T5" s="22" t="s">
        <v>1877</v>
      </c>
      <c r="U5" s="12"/>
      <c r="V5" s="24" t="s">
        <v>1878</v>
      </c>
      <c r="W5" s="12"/>
      <c r="X5" s="12"/>
      <c r="Y5" s="12"/>
      <c r="Z5" s="12"/>
      <c r="AA5" s="12"/>
      <c r="AB5" s="12"/>
      <c r="AC5" s="12"/>
      <c r="AD5" s="12"/>
      <c r="AE5" s="12"/>
      <c r="AF5" s="12"/>
      <c r="AG5" s="21"/>
      <c r="AH5" s="12"/>
      <c r="AI5" s="21"/>
      <c r="AJ5" s="21"/>
      <c r="AK5" s="21"/>
      <c r="AL5" s="21"/>
      <c r="AM5" s="21"/>
      <c r="AN5" s="21"/>
      <c r="AO5" s="21"/>
      <c r="AP5" s="21"/>
      <c r="AQ5" s="21"/>
      <c r="AR5" s="21"/>
      <c r="AS5" s="21"/>
      <c r="AT5" s="21"/>
      <c r="AU5" s="21"/>
      <c r="AV5" s="21"/>
      <c r="AW5" s="21"/>
      <c r="AX5" s="21"/>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row>
    <row r="6" spans="1:165" ht="12.75">
      <c r="A6" s="19" t="str">
        <f t="shared" si="0"/>
        <v>Room</v>
      </c>
      <c r="B6" s="19" t="s">
        <v>1879</v>
      </c>
      <c r="C6" s="12"/>
      <c r="D6" s="12" t="s">
        <v>1880</v>
      </c>
      <c r="E6" s="12"/>
      <c r="F6" s="12"/>
      <c r="G6" s="12" t="s">
        <v>1881</v>
      </c>
      <c r="H6" s="1" t="str">
        <f t="shared" si="1"/>
        <v>Room</v>
      </c>
      <c r="I6" s="12" t="s">
        <v>1882</v>
      </c>
      <c r="J6" s="12"/>
      <c r="K6" s="1" t="str">
        <f t="shared" si="2"/>
        <v>Text. Type</v>
      </c>
      <c r="M6" s="12"/>
      <c r="N6" s="12" t="s">
        <v>1883</v>
      </c>
      <c r="O6" s="20" t="s">
        <v>1884</v>
      </c>
      <c r="P6" s="12" t="s">
        <v>1885</v>
      </c>
      <c r="Q6" s="21" t="s">
        <v>1886</v>
      </c>
      <c r="R6" s="12" t="s">
        <v>1887</v>
      </c>
      <c r="S6" s="12"/>
      <c r="T6" s="22" t="s">
        <v>1888</v>
      </c>
      <c r="U6" s="12"/>
      <c r="V6" s="24" t="s">
        <v>1889</v>
      </c>
      <c r="W6" s="12"/>
      <c r="X6" s="12"/>
      <c r="Y6" s="12"/>
      <c r="Z6" s="12"/>
      <c r="AA6" s="12"/>
      <c r="AB6" s="12"/>
      <c r="AC6" s="12"/>
      <c r="AD6" s="12"/>
      <c r="AE6" s="12"/>
      <c r="AF6" s="12"/>
      <c r="AG6" s="21"/>
      <c r="AH6" s="12"/>
      <c r="AI6" s="21"/>
      <c r="AJ6" s="21"/>
      <c r="AK6" s="21"/>
      <c r="AL6" s="21"/>
      <c r="AM6" s="21"/>
      <c r="AN6" s="21"/>
      <c r="AO6" s="21"/>
      <c r="AP6" s="21"/>
      <c r="AQ6" s="21"/>
      <c r="AR6" s="21"/>
      <c r="AS6" s="21"/>
      <c r="AT6" s="21"/>
      <c r="AU6" s="21"/>
      <c r="AV6" s="21"/>
      <c r="AW6" s="21"/>
      <c r="AX6" s="21"/>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row>
    <row r="7" spans="1:165" ht="12.75">
      <c r="A7" s="19" t="str">
        <f t="shared" si="0"/>
        <v>StreetName</v>
      </c>
      <c r="B7" s="19" t="s">
        <v>1890</v>
      </c>
      <c r="C7" s="12"/>
      <c r="D7" s="12" t="s">
        <v>1891</v>
      </c>
      <c r="F7" s="12" t="s">
        <v>1892</v>
      </c>
      <c r="G7" s="12" t="s">
        <v>1893</v>
      </c>
      <c r="H7" s="1" t="str">
        <f t="shared" si="1"/>
        <v>Street Name</v>
      </c>
      <c r="I7" s="12" t="s">
        <v>1894</v>
      </c>
      <c r="J7" s="12"/>
      <c r="K7" s="1" t="str">
        <f t="shared" si="2"/>
        <v>Name. Type</v>
      </c>
      <c r="M7" s="12"/>
      <c r="N7" s="12" t="s">
        <v>1895</v>
      </c>
      <c r="O7" s="20" t="s">
        <v>1896</v>
      </c>
      <c r="P7" s="12" t="s">
        <v>1897</v>
      </c>
      <c r="Q7" s="21" t="s">
        <v>1898</v>
      </c>
      <c r="R7" s="12" t="s">
        <v>1899</v>
      </c>
      <c r="S7" s="12"/>
      <c r="T7" s="22" t="s">
        <v>1900</v>
      </c>
      <c r="U7" s="12"/>
      <c r="V7" s="24" t="s">
        <v>1901</v>
      </c>
      <c r="W7" s="12"/>
      <c r="X7" s="12"/>
      <c r="Y7" s="12"/>
      <c r="Z7" s="12"/>
      <c r="AA7" s="12"/>
      <c r="AB7" s="12"/>
      <c r="AC7" s="12"/>
      <c r="AD7" s="12"/>
      <c r="AE7" s="12"/>
      <c r="AF7" s="12"/>
      <c r="AG7" s="21" t="s">
        <v>1902</v>
      </c>
      <c r="AH7" s="12"/>
      <c r="AI7" s="21" t="s">
        <v>1903</v>
      </c>
      <c r="AJ7" s="21" t="s">
        <v>1904</v>
      </c>
      <c r="AK7" s="21" t="s">
        <v>1905</v>
      </c>
      <c r="AL7" s="21" t="s">
        <v>1906</v>
      </c>
      <c r="AM7" s="21" t="s">
        <v>1907</v>
      </c>
      <c r="AN7" s="21" t="s">
        <v>1908</v>
      </c>
      <c r="AO7" s="21" t="s">
        <v>1909</v>
      </c>
      <c r="AP7" s="21" t="s">
        <v>1910</v>
      </c>
      <c r="AQ7" s="21" t="s">
        <v>1911</v>
      </c>
      <c r="AR7" s="21" t="s">
        <v>1912</v>
      </c>
      <c r="AS7" s="21" t="s">
        <v>1913</v>
      </c>
      <c r="AT7" s="21" t="s">
        <v>1914</v>
      </c>
      <c r="AU7" s="21" t="s">
        <v>1915</v>
      </c>
      <c r="AV7" s="21" t="s">
        <v>1916</v>
      </c>
      <c r="AW7" s="21" t="s">
        <v>1917</v>
      </c>
      <c r="AX7" s="21" t="s">
        <v>1918</v>
      </c>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row>
    <row r="8" spans="1:165" ht="12.75">
      <c r="A8" s="19" t="str">
        <f t="shared" si="0"/>
        <v>AdditionalStreetName</v>
      </c>
      <c r="B8" s="19" t="s">
        <v>1919</v>
      </c>
      <c r="C8" s="12"/>
      <c r="D8" s="12" t="s">
        <v>1920</v>
      </c>
      <c r="E8" s="12" t="s">
        <v>1921</v>
      </c>
      <c r="F8" s="12" t="s">
        <v>1922</v>
      </c>
      <c r="G8" s="12" t="s">
        <v>1923</v>
      </c>
      <c r="H8" s="1" t="str">
        <f t="shared" si="1"/>
        <v>Street Name</v>
      </c>
      <c r="I8" s="12" t="s">
        <v>1924</v>
      </c>
      <c r="J8" s="12"/>
      <c r="K8" s="1" t="str">
        <f t="shared" si="2"/>
        <v>Name. Type</v>
      </c>
      <c r="M8" s="12"/>
      <c r="N8" s="12" t="s">
        <v>1925</v>
      </c>
      <c r="O8" s="20" t="s">
        <v>1926</v>
      </c>
      <c r="P8" s="12" t="s">
        <v>1927</v>
      </c>
      <c r="Q8" s="21" t="s">
        <v>1928</v>
      </c>
      <c r="R8" s="12" t="s">
        <v>1929</v>
      </c>
      <c r="S8" s="12"/>
      <c r="T8" s="22" t="s">
        <v>1930</v>
      </c>
      <c r="U8" s="12"/>
      <c r="V8" s="24" t="s">
        <v>1931</v>
      </c>
      <c r="W8" s="12"/>
      <c r="X8" s="12"/>
      <c r="Y8" s="12"/>
      <c r="Z8" s="12"/>
      <c r="AA8" s="12"/>
      <c r="AB8" s="12"/>
      <c r="AC8" s="12"/>
      <c r="AD8" s="12"/>
      <c r="AE8" s="12"/>
      <c r="AF8" s="12"/>
      <c r="AG8" s="21"/>
      <c r="AH8" s="12"/>
      <c r="AI8" s="21"/>
      <c r="AJ8" s="21"/>
      <c r="AK8" s="21"/>
      <c r="AL8" s="21"/>
      <c r="AM8" s="21"/>
      <c r="AN8" s="21"/>
      <c r="AO8" s="21"/>
      <c r="AP8" s="21"/>
      <c r="AQ8" s="21"/>
      <c r="AR8" s="21"/>
      <c r="AS8" s="21"/>
      <c r="AT8" s="21"/>
      <c r="AU8" s="21"/>
      <c r="AV8" s="21"/>
      <c r="AW8" s="21"/>
      <c r="AX8" s="21"/>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row>
    <row r="9" spans="1:165" ht="25.5">
      <c r="A9" s="19" t="str">
        <f t="shared" si="0"/>
        <v>BuildingName</v>
      </c>
      <c r="B9" s="19" t="s">
        <v>1932</v>
      </c>
      <c r="C9" s="12"/>
      <c r="D9" s="12" t="s">
        <v>1933</v>
      </c>
      <c r="E9" s="12"/>
      <c r="F9" s="12" t="s">
        <v>1934</v>
      </c>
      <c r="G9" s="12" t="s">
        <v>1935</v>
      </c>
      <c r="H9" s="1" t="str">
        <f t="shared" si="1"/>
        <v>Building Name</v>
      </c>
      <c r="I9" s="12" t="s">
        <v>1936</v>
      </c>
      <c r="J9" s="12"/>
      <c r="K9" s="1" t="str">
        <f t="shared" si="2"/>
        <v>Name. Type</v>
      </c>
      <c r="M9" s="12"/>
      <c r="N9" s="12" t="s">
        <v>1937</v>
      </c>
      <c r="O9" s="20" t="s">
        <v>1938</v>
      </c>
      <c r="P9" s="12" t="s">
        <v>1939</v>
      </c>
      <c r="Q9" s="21" t="s">
        <v>1940</v>
      </c>
      <c r="R9" s="12" t="s">
        <v>1941</v>
      </c>
      <c r="S9" s="12"/>
      <c r="T9" s="22" t="s">
        <v>1942</v>
      </c>
      <c r="U9" s="12"/>
      <c r="V9" s="24" t="s">
        <v>1943</v>
      </c>
      <c r="W9" s="12"/>
      <c r="X9" s="12"/>
      <c r="Y9" s="12"/>
      <c r="Z9" s="12"/>
      <c r="AA9" s="12"/>
      <c r="AB9" s="12"/>
      <c r="AC9" s="12"/>
      <c r="AD9" s="12"/>
      <c r="AE9" s="12"/>
      <c r="AF9" s="12"/>
      <c r="AG9" s="21" t="s">
        <v>1944</v>
      </c>
      <c r="AH9" s="12"/>
      <c r="AI9" s="21" t="s">
        <v>1945</v>
      </c>
      <c r="AJ9" s="21" t="s">
        <v>1946</v>
      </c>
      <c r="AK9" s="21" t="s">
        <v>1947</v>
      </c>
      <c r="AL9" s="21" t="s">
        <v>1948</v>
      </c>
      <c r="AM9" s="21" t="s">
        <v>1949</v>
      </c>
      <c r="AN9" s="21" t="s">
        <v>1950</v>
      </c>
      <c r="AO9" s="21" t="s">
        <v>1951</v>
      </c>
      <c r="AP9" s="21" t="s">
        <v>1952</v>
      </c>
      <c r="AQ9" s="21" t="s">
        <v>1953</v>
      </c>
      <c r="AR9" s="21" t="s">
        <v>1954</v>
      </c>
      <c r="AS9" s="21" t="s">
        <v>1955</v>
      </c>
      <c r="AT9" s="21" t="s">
        <v>1956</v>
      </c>
      <c r="AU9" s="21" t="s">
        <v>1957</v>
      </c>
      <c r="AV9" s="21" t="s">
        <v>1958</v>
      </c>
      <c r="AW9" s="21" t="s">
        <v>1959</v>
      </c>
      <c r="AX9" s="21" t="s">
        <v>1960</v>
      </c>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row>
    <row r="10" spans="1:165" ht="25.5">
      <c r="A10" s="19" t="str">
        <f t="shared" si="0"/>
        <v>BuildingNumber</v>
      </c>
      <c r="B10" s="19" t="s">
        <v>1961</v>
      </c>
      <c r="C10" s="12"/>
      <c r="D10" s="12" t="s">
        <v>1962</v>
      </c>
      <c r="E10" s="12"/>
      <c r="F10" s="12" t="s">
        <v>1963</v>
      </c>
      <c r="G10" s="12" t="s">
        <v>1964</v>
      </c>
      <c r="H10" s="1" t="str">
        <f t="shared" si="1"/>
        <v>Building Number</v>
      </c>
      <c r="I10" s="12" t="s">
        <v>1965</v>
      </c>
      <c r="J10" s="12"/>
      <c r="K10" s="1" t="str">
        <f t="shared" si="2"/>
        <v>Text. Type</v>
      </c>
      <c r="M10" s="12"/>
      <c r="N10" s="12" t="s">
        <v>1966</v>
      </c>
      <c r="O10" s="20" t="s">
        <v>1967</v>
      </c>
      <c r="P10" s="12" t="s">
        <v>1968</v>
      </c>
      <c r="Q10" s="21" t="s">
        <v>1969</v>
      </c>
      <c r="R10" s="12" t="s">
        <v>1970</v>
      </c>
      <c r="S10" s="12"/>
      <c r="T10" s="22" t="s">
        <v>1971</v>
      </c>
      <c r="U10" s="12"/>
      <c r="V10" s="24" t="s">
        <v>1972</v>
      </c>
      <c r="W10" s="12"/>
      <c r="X10" s="12"/>
      <c r="Y10" s="12"/>
      <c r="Z10" s="12"/>
      <c r="AA10" s="12"/>
      <c r="AB10" s="12"/>
      <c r="AC10" s="12"/>
      <c r="AD10" s="12"/>
      <c r="AE10" s="12"/>
      <c r="AF10" s="12"/>
      <c r="AG10" s="21" t="s">
        <v>1973</v>
      </c>
      <c r="AH10" s="12"/>
      <c r="AI10" s="21" t="s">
        <v>1974</v>
      </c>
      <c r="AJ10" s="21" t="s">
        <v>1975</v>
      </c>
      <c r="AK10" s="21" t="s">
        <v>1976</v>
      </c>
      <c r="AL10" s="21" t="s">
        <v>1977</v>
      </c>
      <c r="AM10" s="21" t="s">
        <v>1978</v>
      </c>
      <c r="AN10" s="21" t="s">
        <v>1979</v>
      </c>
      <c r="AO10" s="21" t="s">
        <v>1980</v>
      </c>
      <c r="AP10" s="21" t="s">
        <v>1981</v>
      </c>
      <c r="AQ10" s="21" t="s">
        <v>1982</v>
      </c>
      <c r="AR10" s="21" t="s">
        <v>1983</v>
      </c>
      <c r="AS10" s="21" t="s">
        <v>1984</v>
      </c>
      <c r="AT10" s="21" t="s">
        <v>1985</v>
      </c>
      <c r="AU10" s="21" t="s">
        <v>1986</v>
      </c>
      <c r="AV10" s="21" t="s">
        <v>1987</v>
      </c>
      <c r="AW10" s="21" t="s">
        <v>1988</v>
      </c>
      <c r="AX10" s="21" t="s">
        <v>1989</v>
      </c>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row>
    <row r="11" spans="1:165" ht="12.75">
      <c r="A11" s="19" t="str">
        <f t="shared" si="0"/>
        <v>InhouseMail</v>
      </c>
      <c r="B11" s="19" t="s">
        <v>1990</v>
      </c>
      <c r="C11" s="12"/>
      <c r="D11" s="12" t="s">
        <v>1991</v>
      </c>
      <c r="E11" s="12" t="s">
        <v>1992</v>
      </c>
      <c r="F11" s="12"/>
      <c r="G11" s="12" t="s">
        <v>1993</v>
      </c>
      <c r="H11" s="1" t="str">
        <f t="shared" si="1"/>
        <v>Mail</v>
      </c>
      <c r="I11" s="12" t="s">
        <v>1994</v>
      </c>
      <c r="J11" s="12"/>
      <c r="K11" s="1" t="str">
        <f t="shared" si="2"/>
        <v>Text. Type</v>
      </c>
      <c r="M11" s="12"/>
      <c r="N11" s="12" t="s">
        <v>1995</v>
      </c>
      <c r="O11" s="20" t="s">
        <v>1996</v>
      </c>
      <c r="P11" s="12" t="s">
        <v>1997</v>
      </c>
      <c r="Q11" s="21" t="s">
        <v>1998</v>
      </c>
      <c r="R11" s="12"/>
      <c r="S11" s="12"/>
      <c r="T11" s="22" t="s">
        <v>1999</v>
      </c>
      <c r="U11" s="12"/>
      <c r="V11" s="24" t="s">
        <v>2000</v>
      </c>
      <c r="W11" s="12"/>
      <c r="X11" s="12"/>
      <c r="Y11" s="12"/>
      <c r="Z11" s="12"/>
      <c r="AA11" s="12"/>
      <c r="AB11" s="12"/>
      <c r="AC11" s="12"/>
      <c r="AD11" s="12"/>
      <c r="AE11" s="12"/>
      <c r="AF11" s="12"/>
      <c r="AG11" s="21"/>
      <c r="AH11" s="12"/>
      <c r="AI11" s="21"/>
      <c r="AJ11" s="21"/>
      <c r="AK11" s="21"/>
      <c r="AL11" s="21"/>
      <c r="AM11" s="21"/>
      <c r="AN11" s="21"/>
      <c r="AO11" s="21"/>
      <c r="AP11" s="21"/>
      <c r="AQ11" s="21"/>
      <c r="AR11" s="21"/>
      <c r="AS11" s="21"/>
      <c r="AT11" s="21"/>
      <c r="AU11" s="21"/>
      <c r="AV11" s="21"/>
      <c r="AW11" s="21"/>
      <c r="AX11" s="21"/>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row>
    <row r="12" spans="1:165" ht="12.75">
      <c r="A12" s="19" t="str">
        <f t="shared" si="0"/>
        <v>Department</v>
      </c>
      <c r="B12" s="19" t="s">
        <v>2001</v>
      </c>
      <c r="C12" s="12"/>
      <c r="D12" s="12" t="s">
        <v>2002</v>
      </c>
      <c r="E12" s="12"/>
      <c r="F12" s="12"/>
      <c r="G12" s="12" t="s">
        <v>2003</v>
      </c>
      <c r="H12" s="1" t="str">
        <f t="shared" si="1"/>
        <v>Department</v>
      </c>
      <c r="I12" s="12" t="s">
        <v>2004</v>
      </c>
      <c r="J12" s="12"/>
      <c r="K12" s="1" t="str">
        <f t="shared" si="2"/>
        <v>Text. Type</v>
      </c>
      <c r="M12" s="12"/>
      <c r="N12" s="12" t="s">
        <v>2005</v>
      </c>
      <c r="O12" s="20" t="s">
        <v>2006</v>
      </c>
      <c r="P12" s="12" t="s">
        <v>2007</v>
      </c>
      <c r="Q12" s="21" t="s">
        <v>2008</v>
      </c>
      <c r="R12" s="12" t="s">
        <v>2009</v>
      </c>
      <c r="S12" s="12"/>
      <c r="T12" s="22" t="s">
        <v>2010</v>
      </c>
      <c r="U12" s="12"/>
      <c r="V12" s="24" t="s">
        <v>2011</v>
      </c>
      <c r="W12" s="12"/>
      <c r="X12" s="12"/>
      <c r="Y12" s="12"/>
      <c r="Z12" s="12"/>
      <c r="AA12" s="12"/>
      <c r="AB12" s="12"/>
      <c r="AC12" s="12"/>
      <c r="AD12" s="12"/>
      <c r="AE12" s="12"/>
      <c r="AF12" s="12"/>
      <c r="AG12" s="21"/>
      <c r="AH12" s="12"/>
      <c r="AI12" s="21"/>
      <c r="AJ12" s="21"/>
      <c r="AK12" s="21"/>
      <c r="AL12" s="21"/>
      <c r="AM12" s="21"/>
      <c r="AN12" s="21"/>
      <c r="AO12" s="21"/>
      <c r="AP12" s="21"/>
      <c r="AQ12" s="21"/>
      <c r="AR12" s="21"/>
      <c r="AS12" s="21"/>
      <c r="AT12" s="21"/>
      <c r="AU12" s="21"/>
      <c r="AV12" s="21"/>
      <c r="AW12" s="21"/>
      <c r="AX12" s="21"/>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row>
    <row r="13" spans="1:165" ht="12.75">
      <c r="A13" s="19" t="str">
        <f t="shared" si="0"/>
        <v>CityName</v>
      </c>
      <c r="B13" s="19" t="s">
        <v>2012</v>
      </c>
      <c r="C13" s="12"/>
      <c r="D13" s="12" t="s">
        <v>2013</v>
      </c>
      <c r="E13" s="12"/>
      <c r="F13" s="12" t="s">
        <v>2014</v>
      </c>
      <c r="G13" s="12" t="s">
        <v>2015</v>
      </c>
      <c r="H13" s="1" t="str">
        <f t="shared" si="1"/>
        <v>City Name</v>
      </c>
      <c r="I13" s="12" t="s">
        <v>2016</v>
      </c>
      <c r="J13" s="12"/>
      <c r="K13" s="1" t="str">
        <f t="shared" si="2"/>
        <v>Name. Type</v>
      </c>
      <c r="M13" s="12"/>
      <c r="N13" s="12" t="s">
        <v>2017</v>
      </c>
      <c r="O13" s="20" t="s">
        <v>2018</v>
      </c>
      <c r="P13" s="12" t="s">
        <v>2019</v>
      </c>
      <c r="Q13" s="21" t="s">
        <v>2020</v>
      </c>
      <c r="R13" s="12" t="s">
        <v>2021</v>
      </c>
      <c r="S13" s="12"/>
      <c r="T13" s="22" t="s">
        <v>2022</v>
      </c>
      <c r="U13" s="12"/>
      <c r="V13" s="24" t="s">
        <v>2023</v>
      </c>
      <c r="W13" s="12"/>
      <c r="X13" s="12"/>
      <c r="Y13" s="12"/>
      <c r="Z13" s="12"/>
      <c r="AA13" s="12"/>
      <c r="AB13" s="12"/>
      <c r="AC13" s="12"/>
      <c r="AD13" s="12"/>
      <c r="AE13" s="12"/>
      <c r="AF13" s="12"/>
      <c r="AG13" s="21" t="s">
        <v>2024</v>
      </c>
      <c r="AH13" s="12"/>
      <c r="AI13" s="21" t="s">
        <v>2025</v>
      </c>
      <c r="AJ13" s="21" t="s">
        <v>2026</v>
      </c>
      <c r="AK13" s="21" t="s">
        <v>2027</v>
      </c>
      <c r="AL13" s="21" t="s">
        <v>2028</v>
      </c>
      <c r="AM13" s="21" t="s">
        <v>2029</v>
      </c>
      <c r="AN13" s="21" t="s">
        <v>2030</v>
      </c>
      <c r="AO13" s="21" t="s">
        <v>2031</v>
      </c>
      <c r="AP13" s="21" t="s">
        <v>2032</v>
      </c>
      <c r="AQ13" s="21" t="s">
        <v>2033</v>
      </c>
      <c r="AR13" s="21" t="s">
        <v>2034</v>
      </c>
      <c r="AS13" s="21" t="s">
        <v>2035</v>
      </c>
      <c r="AT13" s="21" t="s">
        <v>2036</v>
      </c>
      <c r="AU13" s="21" t="s">
        <v>2037</v>
      </c>
      <c r="AV13" s="21" t="s">
        <v>2038</v>
      </c>
      <c r="AW13" s="21" t="s">
        <v>2039</v>
      </c>
      <c r="AX13" s="21" t="s">
        <v>2040</v>
      </c>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row>
    <row r="14" spans="1:165" ht="38.25">
      <c r="A14" s="19" t="str">
        <f t="shared" si="0"/>
        <v>PostalZone</v>
      </c>
      <c r="B14" s="19" t="s">
        <v>2041</v>
      </c>
      <c r="C14" s="12"/>
      <c r="D14" s="12" t="s">
        <v>2042</v>
      </c>
      <c r="E14" s="12" t="s">
        <v>2043</v>
      </c>
      <c r="F14" s="12"/>
      <c r="G14" s="12" t="s">
        <v>2044</v>
      </c>
      <c r="H14" s="1" t="str">
        <f t="shared" si="1"/>
        <v>Zone</v>
      </c>
      <c r="I14" s="12" t="s">
        <v>2045</v>
      </c>
      <c r="J14" s="12"/>
      <c r="K14" s="1" t="str">
        <f t="shared" si="2"/>
        <v>Text. Type</v>
      </c>
      <c r="M14" s="12"/>
      <c r="N14" s="12" t="s">
        <v>2046</v>
      </c>
      <c r="O14" s="20" t="s">
        <v>2047</v>
      </c>
      <c r="P14" s="12" t="s">
        <v>2048</v>
      </c>
      <c r="Q14" s="21" t="s">
        <v>2049</v>
      </c>
      <c r="R14" s="12" t="s">
        <v>2050</v>
      </c>
      <c r="S14" s="12"/>
      <c r="T14" s="22" t="s">
        <v>2051</v>
      </c>
      <c r="U14" s="12"/>
      <c r="V14" s="24" t="s">
        <v>2052</v>
      </c>
      <c r="W14" s="12"/>
      <c r="X14" s="12"/>
      <c r="Y14" s="12"/>
      <c r="Z14" s="12"/>
      <c r="AA14" s="12"/>
      <c r="AB14" s="12"/>
      <c r="AC14" s="12"/>
      <c r="AD14" s="12"/>
      <c r="AE14" s="12"/>
      <c r="AF14" s="12"/>
      <c r="AG14" s="21" t="s">
        <v>2053</v>
      </c>
      <c r="AH14" s="12"/>
      <c r="AI14" s="21" t="s">
        <v>2054</v>
      </c>
      <c r="AJ14" s="21" t="s">
        <v>2055</v>
      </c>
      <c r="AK14" s="21" t="s">
        <v>2056</v>
      </c>
      <c r="AL14" s="21" t="s">
        <v>2057</v>
      </c>
      <c r="AM14" s="21" t="s">
        <v>2058</v>
      </c>
      <c r="AN14" s="21" t="s">
        <v>2059</v>
      </c>
      <c r="AO14" s="21" t="s">
        <v>2060</v>
      </c>
      <c r="AP14" s="21" t="s">
        <v>2061</v>
      </c>
      <c r="AQ14" s="21" t="s">
        <v>2062</v>
      </c>
      <c r="AR14" s="21" t="s">
        <v>2063</v>
      </c>
      <c r="AS14" s="21" t="s">
        <v>2064</v>
      </c>
      <c r="AT14" s="21" t="s">
        <v>2065</v>
      </c>
      <c r="AU14" s="21" t="s">
        <v>2066</v>
      </c>
      <c r="AV14" s="21" t="s">
        <v>2067</v>
      </c>
      <c r="AW14" s="21" t="s">
        <v>2068</v>
      </c>
      <c r="AX14" s="21" t="s">
        <v>2069</v>
      </c>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row>
    <row r="15" spans="1:165" ht="25.5">
      <c r="A15" s="19" t="str">
        <f t="shared" si="0"/>
        <v>CountrySubentity</v>
      </c>
      <c r="B15" s="19" t="s">
        <v>2070</v>
      </c>
      <c r="C15" s="12"/>
      <c r="D15" s="12" t="s">
        <v>2071</v>
      </c>
      <c r="E15" s="12"/>
      <c r="F15" s="12" t="s">
        <v>2072</v>
      </c>
      <c r="G15" s="12" t="s">
        <v>2073</v>
      </c>
      <c r="H15" s="1" t="str">
        <f t="shared" si="1"/>
        <v>Country Subentity</v>
      </c>
      <c r="I15" s="12" t="s">
        <v>2074</v>
      </c>
      <c r="J15" s="12"/>
      <c r="K15" s="1" t="str">
        <f t="shared" si="2"/>
        <v>Text. Type</v>
      </c>
      <c r="M15" s="12"/>
      <c r="N15" s="12" t="s">
        <v>0</v>
      </c>
      <c r="O15" s="20" t="s">
        <v>1</v>
      </c>
      <c r="P15" s="12" t="s">
        <v>2</v>
      </c>
      <c r="Q15" s="21" t="s">
        <v>3</v>
      </c>
      <c r="R15" s="12" t="s">
        <v>4</v>
      </c>
      <c r="S15" s="12"/>
      <c r="T15" s="22" t="s">
        <v>5</v>
      </c>
      <c r="U15" s="12"/>
      <c r="V15" s="24" t="s">
        <v>6</v>
      </c>
      <c r="W15" s="12"/>
      <c r="X15" s="12"/>
      <c r="Y15" s="12"/>
      <c r="Z15" s="12"/>
      <c r="AA15" s="12"/>
      <c r="AB15" s="12"/>
      <c r="AC15" s="12"/>
      <c r="AD15" s="12"/>
      <c r="AE15" s="12"/>
      <c r="AF15" s="12"/>
      <c r="AG15" s="21" t="s">
        <v>7</v>
      </c>
      <c r="AH15" s="12"/>
      <c r="AI15" s="21" t="s">
        <v>8</v>
      </c>
      <c r="AJ15" s="21" t="s">
        <v>9</v>
      </c>
      <c r="AK15" s="21" t="s">
        <v>10</v>
      </c>
      <c r="AL15" s="21" t="s">
        <v>11</v>
      </c>
      <c r="AM15" s="21" t="s">
        <v>12</v>
      </c>
      <c r="AN15" s="21" t="s">
        <v>13</v>
      </c>
      <c r="AO15" s="21" t="s">
        <v>14</v>
      </c>
      <c r="AP15" s="21" t="s">
        <v>15</v>
      </c>
      <c r="AQ15" s="21" t="s">
        <v>16</v>
      </c>
      <c r="AR15" s="21" t="s">
        <v>17</v>
      </c>
      <c r="AS15" s="21" t="s">
        <v>18</v>
      </c>
      <c r="AT15" s="21" t="s">
        <v>19</v>
      </c>
      <c r="AU15" s="21" t="s">
        <v>20</v>
      </c>
      <c r="AV15" s="21" t="s">
        <v>21</v>
      </c>
      <c r="AW15" s="21" t="s">
        <v>22</v>
      </c>
      <c r="AX15" s="21" t="s">
        <v>23</v>
      </c>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row>
    <row r="16" spans="1:165" ht="25.5">
      <c r="A16" s="19" t="str">
        <f t="shared" si="0"/>
        <v>CountrySubentityCode</v>
      </c>
      <c r="B16" s="19" t="s">
        <v>24</v>
      </c>
      <c r="C16" s="12"/>
      <c r="D16" s="12" t="s">
        <v>25</v>
      </c>
      <c r="E16" s="12"/>
      <c r="F16" s="12" t="s">
        <v>26</v>
      </c>
      <c r="G16" s="12" t="s">
        <v>27</v>
      </c>
      <c r="H16" s="1" t="str">
        <f t="shared" si="1"/>
        <v>Country Subentity</v>
      </c>
      <c r="I16" s="12" t="s">
        <v>28</v>
      </c>
      <c r="J16" s="12"/>
      <c r="K16" s="1" t="str">
        <f t="shared" si="2"/>
        <v>Code. Type</v>
      </c>
      <c r="M16" s="12"/>
      <c r="N16" s="12" t="s">
        <v>29</v>
      </c>
      <c r="O16" s="20" t="s">
        <v>30</v>
      </c>
      <c r="P16" s="12" t="s">
        <v>31</v>
      </c>
      <c r="Q16" s="21" t="s">
        <v>32</v>
      </c>
      <c r="R16" s="12"/>
      <c r="S16" s="12"/>
      <c r="T16" s="22" t="s">
        <v>33</v>
      </c>
      <c r="U16" s="12"/>
      <c r="V16" s="24" t="s">
        <v>34</v>
      </c>
      <c r="W16" s="12"/>
      <c r="X16" s="12"/>
      <c r="Y16" s="12"/>
      <c r="Z16" s="12"/>
      <c r="AA16" s="12"/>
      <c r="AB16" s="12"/>
      <c r="AC16" s="12"/>
      <c r="AD16" s="12"/>
      <c r="AE16" s="12"/>
      <c r="AF16" s="12"/>
      <c r="AG16" s="21"/>
      <c r="AH16" s="12"/>
      <c r="AI16" s="21"/>
      <c r="AJ16" s="21"/>
      <c r="AK16" s="21"/>
      <c r="AL16" s="21"/>
      <c r="AM16" s="21"/>
      <c r="AN16" s="21"/>
      <c r="AO16" s="21"/>
      <c r="AP16" s="21"/>
      <c r="AQ16" s="21"/>
      <c r="AR16" s="21"/>
      <c r="AS16" s="21"/>
      <c r="AT16" s="21"/>
      <c r="AU16" s="21"/>
      <c r="AV16" s="21"/>
      <c r="AW16" s="21"/>
      <c r="AX16" s="21"/>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row>
    <row r="17" spans="1:165" ht="25.5">
      <c r="A17" s="19" t="str">
        <f t="shared" si="0"/>
        <v>Region</v>
      </c>
      <c r="B17" s="19" t="s">
        <v>35</v>
      </c>
      <c r="C17" s="12"/>
      <c r="D17" s="12" t="s">
        <v>36</v>
      </c>
      <c r="E17" s="12"/>
      <c r="F17" s="12"/>
      <c r="G17" s="12" t="s">
        <v>37</v>
      </c>
      <c r="H17" s="1" t="str">
        <f t="shared" si="1"/>
        <v>Region</v>
      </c>
      <c r="I17" s="12" t="s">
        <v>38</v>
      </c>
      <c r="J17" s="12"/>
      <c r="K17" s="1" t="str">
        <f t="shared" si="2"/>
        <v>Text. Type</v>
      </c>
      <c r="M17" s="12"/>
      <c r="N17" s="12" t="s">
        <v>39</v>
      </c>
      <c r="O17" s="20" t="s">
        <v>40</v>
      </c>
      <c r="P17" s="12" t="s">
        <v>41</v>
      </c>
      <c r="Q17" s="21" t="s">
        <v>42</v>
      </c>
      <c r="R17" s="12" t="s">
        <v>43</v>
      </c>
      <c r="S17" s="12"/>
      <c r="T17" s="22" t="s">
        <v>44</v>
      </c>
      <c r="U17" s="12"/>
      <c r="V17" s="24" t="s">
        <v>45</v>
      </c>
      <c r="W17" s="12"/>
      <c r="X17" s="12"/>
      <c r="Y17" s="12"/>
      <c r="Z17" s="12"/>
      <c r="AA17" s="12"/>
      <c r="AB17" s="12"/>
      <c r="AC17" s="12"/>
      <c r="AD17" s="12"/>
      <c r="AE17" s="12"/>
      <c r="AF17" s="12"/>
      <c r="AG17" s="21"/>
      <c r="AH17" s="12"/>
      <c r="AI17" s="21"/>
      <c r="AJ17" s="21"/>
      <c r="AK17" s="21"/>
      <c r="AL17" s="21"/>
      <c r="AM17" s="21"/>
      <c r="AN17" s="21"/>
      <c r="AO17" s="21"/>
      <c r="AP17" s="21"/>
      <c r="AQ17" s="21"/>
      <c r="AR17" s="21"/>
      <c r="AS17" s="21"/>
      <c r="AT17" s="21"/>
      <c r="AU17" s="21"/>
      <c r="AV17" s="21"/>
      <c r="AW17" s="21"/>
      <c r="AX17" s="21"/>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row>
    <row r="18" spans="1:165" ht="25.5">
      <c r="A18" s="19" t="str">
        <f t="shared" si="0"/>
        <v>District</v>
      </c>
      <c r="B18" s="19" t="s">
        <v>46</v>
      </c>
      <c r="C18" s="12"/>
      <c r="D18" s="12" t="s">
        <v>47</v>
      </c>
      <c r="E18" s="12"/>
      <c r="F18" s="12"/>
      <c r="G18" s="12" t="s">
        <v>48</v>
      </c>
      <c r="H18" s="1" t="str">
        <f t="shared" si="1"/>
        <v>District</v>
      </c>
      <c r="I18" s="12" t="s">
        <v>49</v>
      </c>
      <c r="J18" s="12"/>
      <c r="K18" s="1" t="str">
        <f t="shared" si="2"/>
        <v>Text. Type</v>
      </c>
      <c r="M18" s="12"/>
      <c r="N18" s="12" t="s">
        <v>50</v>
      </c>
      <c r="O18" s="20" t="s">
        <v>51</v>
      </c>
      <c r="P18" s="12" t="s">
        <v>52</v>
      </c>
      <c r="Q18" s="21" t="s">
        <v>53</v>
      </c>
      <c r="R18" s="12" t="s">
        <v>54</v>
      </c>
      <c r="S18" s="12"/>
      <c r="T18" s="22" t="s">
        <v>55</v>
      </c>
      <c r="U18" s="12"/>
      <c r="V18" s="24" t="s">
        <v>56</v>
      </c>
      <c r="W18" s="12"/>
      <c r="X18" s="12"/>
      <c r="Y18" s="12"/>
      <c r="Z18" s="12"/>
      <c r="AA18" s="12"/>
      <c r="AB18" s="12"/>
      <c r="AC18" s="12"/>
      <c r="AD18" s="12"/>
      <c r="AE18" s="12"/>
      <c r="AF18" s="12"/>
      <c r="AG18" s="21"/>
      <c r="AH18" s="12"/>
      <c r="AI18" s="21"/>
      <c r="AJ18" s="21"/>
      <c r="AK18" s="21"/>
      <c r="AL18" s="21"/>
      <c r="AM18" s="21"/>
      <c r="AN18" s="21"/>
      <c r="AO18" s="21"/>
      <c r="AP18" s="21"/>
      <c r="AQ18" s="21"/>
      <c r="AR18" s="21"/>
      <c r="AS18" s="21"/>
      <c r="AT18" s="21"/>
      <c r="AU18" s="21"/>
      <c r="AV18" s="21"/>
      <c r="AW18" s="21"/>
      <c r="AX18" s="21"/>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row>
    <row r="19" spans="1:165" ht="25.5">
      <c r="A19" s="19" t="str">
        <f t="shared" si="0"/>
        <v>TimezoneOffset</v>
      </c>
      <c r="B19" s="19" t="s">
        <v>57</v>
      </c>
      <c r="C19" s="12"/>
      <c r="D19" s="12" t="s">
        <v>58</v>
      </c>
      <c r="E19" s="12"/>
      <c r="F19" s="12" t="s">
        <v>59</v>
      </c>
      <c r="G19" s="12" t="s">
        <v>60</v>
      </c>
      <c r="H19" s="1" t="str">
        <f t="shared" si="1"/>
        <v>Timezone Offset</v>
      </c>
      <c r="I19" s="12" t="s">
        <v>61</v>
      </c>
      <c r="J19" s="12"/>
      <c r="K19" s="1" t="str">
        <f t="shared" si="2"/>
        <v>Text. Type</v>
      </c>
      <c r="M19" s="12"/>
      <c r="N19" s="12"/>
      <c r="O19" s="20" t="s">
        <v>62</v>
      </c>
      <c r="P19" s="12" t="s">
        <v>63</v>
      </c>
      <c r="Q19" s="21" t="s">
        <v>64</v>
      </c>
      <c r="R19" s="12" t="s">
        <v>65</v>
      </c>
      <c r="S19" s="12"/>
      <c r="T19" s="22" t="s">
        <v>66</v>
      </c>
      <c r="U19" s="12"/>
      <c r="V19" s="24" t="s">
        <v>67</v>
      </c>
      <c r="W19" s="12"/>
      <c r="X19" s="12"/>
      <c r="Y19" s="12"/>
      <c r="Z19" s="12"/>
      <c r="AA19" s="12"/>
      <c r="AB19" s="12"/>
      <c r="AC19" s="12"/>
      <c r="AD19" s="12"/>
      <c r="AE19" s="12"/>
      <c r="AF19" s="12"/>
      <c r="AG19" s="21"/>
      <c r="AH19" s="12"/>
      <c r="AI19" s="21"/>
      <c r="AJ19" s="21"/>
      <c r="AK19" s="21"/>
      <c r="AL19" s="21"/>
      <c r="AM19" s="21"/>
      <c r="AN19" s="21"/>
      <c r="AO19" s="21"/>
      <c r="AP19" s="21"/>
      <c r="AQ19" s="21"/>
      <c r="AR19" s="21"/>
      <c r="AS19" s="21"/>
      <c r="AT19" s="21"/>
      <c r="AU19" s="21"/>
      <c r="AV19" s="21"/>
      <c r="AW19" s="21"/>
      <c r="AX19" s="21"/>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row>
    <row r="20" spans="1:165" ht="25.5">
      <c r="A20" s="26" t="str">
        <f>SUBSTITUTE(SUBSTITUTE(CONCATENATE(IF(E20="Globally Unique","GU",E20),F20,IF(H20&lt;&gt;I20,H20,""),CONCATENATE(IF(I20="Identifier","ID",IF(I20="Text","",I20))))," ",""),"'","")</f>
        <v>AddressLine</v>
      </c>
      <c r="B20" s="26" t="s">
        <v>68</v>
      </c>
      <c r="C20" s="27"/>
      <c r="D20" s="27" t="s">
        <v>69</v>
      </c>
      <c r="E20" s="26"/>
      <c r="F20" s="26"/>
      <c r="G20" s="26"/>
      <c r="H20" s="26" t="str">
        <f>M20</f>
        <v>Address Line</v>
      </c>
      <c r="I20" s="26" t="str">
        <f>M20</f>
        <v>Address Line</v>
      </c>
      <c r="J20" s="26"/>
      <c r="K20" s="26"/>
      <c r="L20" s="26"/>
      <c r="M20" s="27" t="s">
        <v>70</v>
      </c>
      <c r="N20" s="27"/>
      <c r="O20" s="28" t="s">
        <v>71</v>
      </c>
      <c r="P20" s="26" t="s">
        <v>72</v>
      </c>
      <c r="Q20" s="26" t="s">
        <v>73</v>
      </c>
      <c r="R20" s="27"/>
      <c r="S20" s="27"/>
      <c r="T20" s="29" t="s">
        <v>74</v>
      </c>
      <c r="U20" s="26"/>
      <c r="V20" s="30"/>
      <c r="W20" s="26"/>
      <c r="X20" s="27"/>
      <c r="Y20" s="27"/>
      <c r="Z20" s="26"/>
      <c r="AA20" s="26"/>
      <c r="AB20" s="26"/>
      <c r="AC20" s="27"/>
      <c r="AD20" s="27"/>
      <c r="AE20" s="26"/>
      <c r="AF20" s="26"/>
      <c r="AG20" s="26" t="s">
        <v>75</v>
      </c>
      <c r="AH20" s="26"/>
      <c r="AI20" s="26" t="s">
        <v>76</v>
      </c>
      <c r="AJ20" s="26" t="s">
        <v>77</v>
      </c>
      <c r="AK20" s="26" t="s">
        <v>78</v>
      </c>
      <c r="AL20" s="26" t="s">
        <v>79</v>
      </c>
      <c r="AM20" s="26" t="s">
        <v>80</v>
      </c>
      <c r="AN20" s="26" t="s">
        <v>81</v>
      </c>
      <c r="AO20" s="26" t="s">
        <v>82</v>
      </c>
      <c r="AP20" s="26" t="s">
        <v>83</v>
      </c>
      <c r="AQ20" s="26" t="s">
        <v>84</v>
      </c>
      <c r="AR20" s="26" t="s">
        <v>85</v>
      </c>
      <c r="AS20" s="26" t="s">
        <v>86</v>
      </c>
      <c r="AT20" s="26" t="s">
        <v>87</v>
      </c>
      <c r="AU20" s="26" t="s">
        <v>88</v>
      </c>
      <c r="AV20" s="26" t="s">
        <v>89</v>
      </c>
      <c r="AW20" s="26" t="s">
        <v>90</v>
      </c>
      <c r="AX20" s="26" t="s">
        <v>91</v>
      </c>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row>
    <row r="21" spans="1:165" ht="25.5">
      <c r="A21" s="26" t="str">
        <f>SUBSTITUTE(SUBSTITUTE(CONCATENATE(IF(E21="Globally Unique","GU",E21),F21,IF(H21&lt;&gt;I21,H21,""),CONCATENATE(IF(I21="Identifier","ID",IF(I21="Text","",I21))))," ",""),"'","")</f>
        <v>Country</v>
      </c>
      <c r="B21" s="26" t="s">
        <v>92</v>
      </c>
      <c r="C21" s="27"/>
      <c r="D21" s="27" t="s">
        <v>93</v>
      </c>
      <c r="E21" s="26"/>
      <c r="F21" s="26"/>
      <c r="G21" s="26"/>
      <c r="H21" s="26" t="str">
        <f>M21</f>
        <v>Country</v>
      </c>
      <c r="I21" s="26" t="str">
        <f>M21</f>
        <v>Country</v>
      </c>
      <c r="J21" s="26"/>
      <c r="K21" s="26"/>
      <c r="L21" s="26"/>
      <c r="M21" s="27" t="s">
        <v>94</v>
      </c>
      <c r="N21" s="27" t="s">
        <v>95</v>
      </c>
      <c r="O21" s="28" t="s">
        <v>96</v>
      </c>
      <c r="P21" s="26" t="s">
        <v>97</v>
      </c>
      <c r="Q21" s="26" t="s">
        <v>98</v>
      </c>
      <c r="R21" s="27"/>
      <c r="S21" s="27"/>
      <c r="T21" s="29" t="s">
        <v>99</v>
      </c>
      <c r="U21" s="26"/>
      <c r="V21" s="30" t="s">
        <v>100</v>
      </c>
      <c r="W21" s="26"/>
      <c r="X21" s="27"/>
      <c r="Y21" s="27"/>
      <c r="Z21" s="26"/>
      <c r="AA21" s="26"/>
      <c r="AB21" s="26"/>
      <c r="AC21" s="27"/>
      <c r="AD21" s="27"/>
      <c r="AE21" s="26"/>
      <c r="AF21" s="26"/>
      <c r="AG21" s="26" t="s">
        <v>101</v>
      </c>
      <c r="AH21" s="26"/>
      <c r="AI21" s="26" t="s">
        <v>102</v>
      </c>
      <c r="AJ21" s="26" t="s">
        <v>103</v>
      </c>
      <c r="AK21" s="26" t="s">
        <v>104</v>
      </c>
      <c r="AL21" s="26" t="s">
        <v>105</v>
      </c>
      <c r="AM21" s="26" t="s">
        <v>106</v>
      </c>
      <c r="AN21" s="26" t="s">
        <v>107</v>
      </c>
      <c r="AO21" s="26" t="s">
        <v>108</v>
      </c>
      <c r="AP21" s="26" t="s">
        <v>109</v>
      </c>
      <c r="AQ21" s="26" t="s">
        <v>110</v>
      </c>
      <c r="AR21" s="26" t="s">
        <v>111</v>
      </c>
      <c r="AS21" s="26" t="s">
        <v>112</v>
      </c>
      <c r="AT21" s="26" t="s">
        <v>113</v>
      </c>
      <c r="AU21" s="26" t="s">
        <v>114</v>
      </c>
      <c r="AV21" s="26" t="s">
        <v>115</v>
      </c>
      <c r="AW21" s="26" t="s">
        <v>116</v>
      </c>
      <c r="AX21" s="26" t="s">
        <v>117</v>
      </c>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row>
    <row r="22" spans="1:165" ht="25.5">
      <c r="A22" s="26" t="str">
        <f>SUBSTITUTE(SUBSTITUTE(CONCATENATE(IF(E22="Globally Unique","GU",E22),F22,IF(H22&lt;&gt;I22,H22,""),CONCATENATE(IF(I22="Identifier","ID",IF(I22="Text","",I22))))," ",""),"'","")</f>
        <v>LocationCoordinate</v>
      </c>
      <c r="B22" s="26" t="s">
        <v>118</v>
      </c>
      <c r="C22" s="27"/>
      <c r="D22" s="27" t="s">
        <v>119</v>
      </c>
      <c r="E22" s="26"/>
      <c r="F22" s="26"/>
      <c r="G22" s="26"/>
      <c r="H22" s="26" t="str">
        <f>M22</f>
        <v>Location Coordinate</v>
      </c>
      <c r="I22" s="26" t="str">
        <f>M22</f>
        <v>Location Coordinate</v>
      </c>
      <c r="J22" s="26"/>
      <c r="K22" s="26"/>
      <c r="L22" s="26"/>
      <c r="M22" s="27" t="s">
        <v>120</v>
      </c>
      <c r="N22" s="27"/>
      <c r="O22" s="28" t="s">
        <v>121</v>
      </c>
      <c r="P22" s="26" t="s">
        <v>122</v>
      </c>
      <c r="Q22" s="26" t="s">
        <v>123</v>
      </c>
      <c r="R22" s="27"/>
      <c r="S22" s="27"/>
      <c r="T22" s="29" t="s">
        <v>124</v>
      </c>
      <c r="U22" s="26"/>
      <c r="V22" s="30" t="s">
        <v>125</v>
      </c>
      <c r="W22" s="26"/>
      <c r="X22" s="27"/>
      <c r="Y22" s="27"/>
      <c r="Z22" s="26"/>
      <c r="AA22" s="26"/>
      <c r="AB22" s="26"/>
      <c r="AC22" s="27"/>
      <c r="AD22" s="27"/>
      <c r="AE22" s="26"/>
      <c r="AF22" s="26"/>
      <c r="AG22" s="26"/>
      <c r="AH22" s="26"/>
      <c r="AI22" s="26"/>
      <c r="AJ22" s="26"/>
      <c r="AK22" s="26"/>
      <c r="AL22" s="26"/>
      <c r="AM22" s="26"/>
      <c r="AN22" s="26"/>
      <c r="AO22" s="26"/>
      <c r="AP22" s="26"/>
      <c r="AQ22" s="26"/>
      <c r="AR22" s="26"/>
      <c r="AS22" s="26"/>
      <c r="AT22" s="26"/>
      <c r="AU22" s="26"/>
      <c r="AV22" s="26"/>
      <c r="AW22" s="26"/>
      <c r="AX22" s="26"/>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row>
    <row r="23" spans="1:165" ht="12.75">
      <c r="A23" s="13" t="str">
        <f>SUBSTITUTE(SUBSTITUTE(CONCATENATE(IF(C23="","",CONCATENATE(C23,"")),"",D23)," ",""),"'","")</f>
        <v>AddressLine</v>
      </c>
      <c r="B23" s="13" t="s">
        <v>126</v>
      </c>
      <c r="C23" s="14"/>
      <c r="D23" s="14" t="s">
        <v>127</v>
      </c>
      <c r="E23" s="14"/>
      <c r="F23" s="14"/>
      <c r="G23" s="14"/>
      <c r="H23" s="14"/>
      <c r="I23" s="14"/>
      <c r="J23" s="14"/>
      <c r="K23" s="14"/>
      <c r="L23" s="14"/>
      <c r="M23" s="14"/>
      <c r="N23" s="14"/>
      <c r="O23" s="13"/>
      <c r="P23" s="14" t="s">
        <v>128</v>
      </c>
      <c r="Q23" s="15" t="s">
        <v>129</v>
      </c>
      <c r="R23" s="15"/>
      <c r="S23" s="15"/>
      <c r="T23" s="16" t="s">
        <v>130</v>
      </c>
      <c r="U23" s="17"/>
      <c r="V23" s="31"/>
      <c r="W23" s="14"/>
      <c r="X23" s="14"/>
      <c r="Y23" s="14"/>
      <c r="Z23" s="14"/>
      <c r="AA23" s="14"/>
      <c r="AB23" s="14"/>
      <c r="AC23" s="14"/>
      <c r="AD23" s="14"/>
      <c r="AE23" s="14"/>
      <c r="AF23" s="14"/>
      <c r="AG23" s="15" t="s">
        <v>131</v>
      </c>
      <c r="AH23" s="14"/>
      <c r="AI23" s="15" t="s">
        <v>132</v>
      </c>
      <c r="AJ23" s="15" t="s">
        <v>133</v>
      </c>
      <c r="AK23" s="15" t="s">
        <v>134</v>
      </c>
      <c r="AL23" s="15" t="s">
        <v>135</v>
      </c>
      <c r="AM23" s="15" t="s">
        <v>136</v>
      </c>
      <c r="AN23" s="15" t="s">
        <v>137</v>
      </c>
      <c r="AO23" s="15" t="s">
        <v>138</v>
      </c>
      <c r="AP23" s="15" t="s">
        <v>139</v>
      </c>
      <c r="AQ23" s="15" t="s">
        <v>140</v>
      </c>
      <c r="AR23" s="15" t="s">
        <v>141</v>
      </c>
      <c r="AS23" s="15" t="s">
        <v>142</v>
      </c>
      <c r="AT23" s="15" t="s">
        <v>143</v>
      </c>
      <c r="AU23" s="15" t="s">
        <v>144</v>
      </c>
      <c r="AV23" s="15" t="s">
        <v>145</v>
      </c>
      <c r="AW23" s="15" t="s">
        <v>146</v>
      </c>
      <c r="AX23" s="15" t="s">
        <v>147</v>
      </c>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row>
    <row r="24" spans="1:165" ht="25.5">
      <c r="A24" s="19" t="str">
        <f>SUBSTITUTE(SUBSTITUTE(CONCATENATE(IF(E24="Globally Unique","GU",E24),IF(G24&lt;&gt;I24,H24,F24),CONCATENATE(IF(I24="Identifier","ID",IF(I24="Text","",I24))))," ",""),"'","")</f>
        <v>Line</v>
      </c>
      <c r="B24" s="19" t="s">
        <v>148</v>
      </c>
      <c r="C24" s="12"/>
      <c r="D24" s="12" t="s">
        <v>149</v>
      </c>
      <c r="E24" s="12"/>
      <c r="F24" s="12"/>
      <c r="G24" s="12" t="s">
        <v>150</v>
      </c>
      <c r="H24" s="1" t="str">
        <f>IF(F24&lt;&gt;"",CONCATENATE(F24," ",G24),G24)</f>
        <v>Line</v>
      </c>
      <c r="I24" s="12" t="s">
        <v>151</v>
      </c>
      <c r="J24" s="12"/>
      <c r="K24" s="1" t="str">
        <f>IF(J24&lt;&gt;"",CONCATENATE(J24,"_ ",I24,". Type"),CONCATENATE(I24,". Type"))</f>
        <v>Text. Type</v>
      </c>
      <c r="L24" s="12"/>
      <c r="M24" s="12"/>
      <c r="N24" s="12"/>
      <c r="O24" s="20" t="s">
        <v>152</v>
      </c>
      <c r="P24" s="12" t="s">
        <v>153</v>
      </c>
      <c r="Q24" s="21" t="s">
        <v>154</v>
      </c>
      <c r="R24" s="12" t="s">
        <v>155</v>
      </c>
      <c r="S24" s="12"/>
      <c r="T24" s="22" t="s">
        <v>156</v>
      </c>
      <c r="U24" s="12"/>
      <c r="V24" s="24" t="s">
        <v>157</v>
      </c>
      <c r="W24" s="12"/>
      <c r="X24" s="12"/>
      <c r="Y24" s="12"/>
      <c r="Z24" s="12"/>
      <c r="AA24" s="12"/>
      <c r="AB24" s="12"/>
      <c r="AC24" s="12"/>
      <c r="AD24" s="12"/>
      <c r="AE24" s="12"/>
      <c r="AF24" s="12"/>
      <c r="AG24" s="21" t="s">
        <v>158</v>
      </c>
      <c r="AH24" s="12"/>
      <c r="AI24" s="21" t="s">
        <v>159</v>
      </c>
      <c r="AJ24" s="21" t="s">
        <v>160</v>
      </c>
      <c r="AK24" s="21" t="s">
        <v>161</v>
      </c>
      <c r="AL24" s="21" t="s">
        <v>162</v>
      </c>
      <c r="AM24" s="21" t="s">
        <v>163</v>
      </c>
      <c r="AN24" s="21" t="s">
        <v>164</v>
      </c>
      <c r="AO24" s="21" t="s">
        <v>165</v>
      </c>
      <c r="AP24" s="21" t="s">
        <v>166</v>
      </c>
      <c r="AQ24" s="21" t="s">
        <v>167</v>
      </c>
      <c r="AR24" s="21" t="s">
        <v>168</v>
      </c>
      <c r="AS24" s="21" t="s">
        <v>169</v>
      </c>
      <c r="AT24" s="21" t="s">
        <v>170</v>
      </c>
      <c r="AU24" s="21" t="s">
        <v>171</v>
      </c>
      <c r="AV24" s="21" t="s">
        <v>172</v>
      </c>
      <c r="AW24" s="21" t="s">
        <v>173</v>
      </c>
      <c r="AX24" s="21" t="s">
        <v>174</v>
      </c>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row>
    <row r="25" spans="1:165" ht="25.5">
      <c r="A25" s="13" t="str">
        <f>SUBSTITUTE(SUBSTITUTE(CONCATENATE(IF(C25="","",CONCATENATE(C25,"")),"",D25)," ",""),"'","")</f>
        <v>Branch</v>
      </c>
      <c r="B25" s="13" t="s">
        <v>175</v>
      </c>
      <c r="C25" s="14"/>
      <c r="D25" s="14" t="s">
        <v>176</v>
      </c>
      <c r="E25" s="14"/>
      <c r="F25" s="14"/>
      <c r="G25" s="14"/>
      <c r="H25" s="14"/>
      <c r="I25" s="14"/>
      <c r="J25" s="14"/>
      <c r="K25" s="14"/>
      <c r="L25" s="14"/>
      <c r="M25" s="14"/>
      <c r="N25" s="14"/>
      <c r="O25" s="13"/>
      <c r="P25" s="14" t="s">
        <v>177</v>
      </c>
      <c r="Q25" s="15" t="s">
        <v>178</v>
      </c>
      <c r="R25" s="15"/>
      <c r="S25" s="15"/>
      <c r="T25" s="16" t="s">
        <v>179</v>
      </c>
      <c r="U25" s="17"/>
      <c r="V25" s="31"/>
      <c r="W25" s="14"/>
      <c r="X25" s="14"/>
      <c r="Y25" s="14"/>
      <c r="Z25" s="14"/>
      <c r="AA25" s="14"/>
      <c r="AB25" s="14"/>
      <c r="AC25" s="14"/>
      <c r="AD25" s="14"/>
      <c r="AE25" s="14"/>
      <c r="AF25" s="14"/>
      <c r="AG25" s="15" t="s">
        <v>180</v>
      </c>
      <c r="AH25" s="14"/>
      <c r="AI25" s="15" t="s">
        <v>181</v>
      </c>
      <c r="AJ25" s="15" t="s">
        <v>182</v>
      </c>
      <c r="AK25" s="15"/>
      <c r="AL25" s="15" t="s">
        <v>183</v>
      </c>
      <c r="AM25" s="15"/>
      <c r="AN25" s="15"/>
      <c r="AO25" s="15"/>
      <c r="AP25" s="15"/>
      <c r="AQ25" s="15"/>
      <c r="AR25" s="15"/>
      <c r="AS25" s="15"/>
      <c r="AT25" s="15" t="s">
        <v>184</v>
      </c>
      <c r="AU25" s="15"/>
      <c r="AV25" s="15" t="s">
        <v>185</v>
      </c>
      <c r="AW25" s="15" t="s">
        <v>186</v>
      </c>
      <c r="AX25" s="15" t="s">
        <v>187</v>
      </c>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row>
    <row r="26" spans="1:165" ht="12.75">
      <c r="A26" s="19" t="str">
        <f>SUBSTITUTE(SUBSTITUTE(CONCATENATE(IF(E26="Globally Unique","GU",E26),IF(G26&lt;&gt;I26,H26,F26),CONCATENATE(IF(I26="Identifier","ID",IF(I26="Text","",I26))))," ",""),"'","")</f>
        <v>ID</v>
      </c>
      <c r="B26" s="19" t="s">
        <v>188</v>
      </c>
      <c r="C26" s="12"/>
      <c r="D26" s="12" t="s">
        <v>189</v>
      </c>
      <c r="E26" s="12"/>
      <c r="F26" s="12"/>
      <c r="G26" s="12" t="s">
        <v>190</v>
      </c>
      <c r="H26" s="1" t="str">
        <f>IF(F26&lt;&gt;"",CONCATENATE(F26," ",G26),G26)</f>
        <v>Identifier</v>
      </c>
      <c r="I26" s="12" t="s">
        <v>191</v>
      </c>
      <c r="J26" s="12"/>
      <c r="K26" s="1" t="str">
        <f>IF(J26&lt;&gt;"",CONCATENATE(J26,"_ ",I26,". Type"),CONCATENATE(I26,". Type"))</f>
        <v>Identifier. Type</v>
      </c>
      <c r="L26" s="12"/>
      <c r="M26" s="12"/>
      <c r="N26" s="12"/>
      <c r="O26" s="20" t="s">
        <v>192</v>
      </c>
      <c r="P26" s="12" t="s">
        <v>193</v>
      </c>
      <c r="Q26" s="21" t="s">
        <v>194</v>
      </c>
      <c r="R26" s="12"/>
      <c r="S26" s="12"/>
      <c r="T26" s="22" t="s">
        <v>195</v>
      </c>
      <c r="U26" s="12"/>
      <c r="V26" s="24"/>
      <c r="W26" s="12"/>
      <c r="X26" s="12"/>
      <c r="Y26" s="12"/>
      <c r="Z26" s="12"/>
      <c r="AA26" s="12"/>
      <c r="AB26" s="12"/>
      <c r="AC26" s="12"/>
      <c r="AD26" s="12"/>
      <c r="AE26" s="12"/>
      <c r="AF26" s="12"/>
      <c r="AG26" s="21" t="s">
        <v>196</v>
      </c>
      <c r="AH26" s="12"/>
      <c r="AI26" s="21" t="s">
        <v>197</v>
      </c>
      <c r="AJ26" s="21" t="s">
        <v>198</v>
      </c>
      <c r="AK26" s="21"/>
      <c r="AL26" s="21" t="s">
        <v>199</v>
      </c>
      <c r="AM26" s="21"/>
      <c r="AN26" s="21"/>
      <c r="AO26" s="21"/>
      <c r="AP26" s="21"/>
      <c r="AQ26" s="21"/>
      <c r="AR26" s="21"/>
      <c r="AS26" s="21"/>
      <c r="AT26" s="21" t="s">
        <v>200</v>
      </c>
      <c r="AU26" s="21"/>
      <c r="AV26" s="21" t="s">
        <v>201</v>
      </c>
      <c r="AW26" s="21" t="s">
        <v>202</v>
      </c>
      <c r="AX26" s="21" t="s">
        <v>203</v>
      </c>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row>
    <row r="27" spans="1:165" ht="12.75">
      <c r="A27" s="19" t="str">
        <f>SUBSTITUTE(SUBSTITUTE(CONCATENATE(IF(E27="Globally Unique","GU",E27),IF(G27&lt;&gt;I27,H27,F27),CONCATENATE(IF(I27="Identifier","ID",IF(I27="Text","",I27))))," ",""),"'","")</f>
        <v>Name</v>
      </c>
      <c r="B27" s="19" t="s">
        <v>204</v>
      </c>
      <c r="C27" s="12"/>
      <c r="D27" s="12" t="s">
        <v>205</v>
      </c>
      <c r="E27" s="12"/>
      <c r="F27" s="12"/>
      <c r="G27" s="12" t="s">
        <v>206</v>
      </c>
      <c r="H27" s="1" t="str">
        <f>IF(F27&lt;&gt;"",CONCATENATE(F27," ",G27),G27)</f>
        <v>Name</v>
      </c>
      <c r="I27" s="12" t="s">
        <v>207</v>
      </c>
      <c r="J27" s="12"/>
      <c r="K27" s="1" t="str">
        <f>IF(J27&lt;&gt;"",CONCATENATE(J27,"_ ",I27,". Type"),CONCATENATE(I27,". Type"))</f>
        <v>Name. Type</v>
      </c>
      <c r="L27" s="12"/>
      <c r="M27" s="12"/>
      <c r="N27" s="12"/>
      <c r="O27" s="20" t="s">
        <v>208</v>
      </c>
      <c r="P27" s="12" t="s">
        <v>209</v>
      </c>
      <c r="Q27" s="21" t="s">
        <v>210</v>
      </c>
      <c r="R27" s="12"/>
      <c r="S27" s="12"/>
      <c r="T27" s="22" t="s">
        <v>211</v>
      </c>
      <c r="U27" s="12"/>
      <c r="V27" s="24"/>
      <c r="W27" s="12"/>
      <c r="X27" s="12"/>
      <c r="Y27" s="12"/>
      <c r="Z27" s="12"/>
      <c r="AA27" s="12"/>
      <c r="AB27" s="12"/>
      <c r="AC27" s="12"/>
      <c r="AD27" s="12"/>
      <c r="AE27" s="12"/>
      <c r="AF27" s="12"/>
      <c r="AG27" s="21" t="s">
        <v>212</v>
      </c>
      <c r="AH27" s="12"/>
      <c r="AI27" s="21" t="s">
        <v>213</v>
      </c>
      <c r="AJ27" s="21" t="s">
        <v>214</v>
      </c>
      <c r="AK27" s="21"/>
      <c r="AL27" s="21" t="s">
        <v>215</v>
      </c>
      <c r="AM27" s="21"/>
      <c r="AN27" s="21"/>
      <c r="AO27" s="21"/>
      <c r="AP27" s="21"/>
      <c r="AQ27" s="21"/>
      <c r="AR27" s="21"/>
      <c r="AS27" s="21"/>
      <c r="AT27" s="21" t="s">
        <v>216</v>
      </c>
      <c r="AU27" s="21"/>
      <c r="AV27" s="21" t="s">
        <v>217</v>
      </c>
      <c r="AW27" s="21" t="s">
        <v>218</v>
      </c>
      <c r="AX27" s="21" t="s">
        <v>219</v>
      </c>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row>
    <row r="28" spans="1:165" ht="25.5">
      <c r="A28" s="26" t="str">
        <f>SUBSTITUTE(SUBSTITUTE(CONCATENATE(IF(E28="Globally Unique","GU",E28),F28,IF(H28&lt;&gt;I28,H28,""),CONCATENATE(IF(I28="Identifier","ID",IF(I28="Text","",I28))))," ",""),"'","")</f>
        <v>FinancialInstitution</v>
      </c>
      <c r="B28" s="26" t="s">
        <v>220</v>
      </c>
      <c r="C28" s="27"/>
      <c r="D28" s="27" t="s">
        <v>221</v>
      </c>
      <c r="E28" s="26"/>
      <c r="F28" s="26"/>
      <c r="G28" s="26"/>
      <c r="H28" s="26" t="str">
        <f>M28</f>
        <v>Financial Institution</v>
      </c>
      <c r="I28" s="26" t="str">
        <f>M28</f>
        <v>Financial Institution</v>
      </c>
      <c r="J28" s="26"/>
      <c r="K28" s="26"/>
      <c r="L28" s="26"/>
      <c r="M28" s="27" t="s">
        <v>222</v>
      </c>
      <c r="N28" s="27"/>
      <c r="O28" s="28" t="s">
        <v>223</v>
      </c>
      <c r="P28" s="26" t="s">
        <v>224</v>
      </c>
      <c r="Q28" s="26" t="s">
        <v>225</v>
      </c>
      <c r="R28" s="27"/>
      <c r="S28" s="27"/>
      <c r="T28" s="29" t="s">
        <v>226</v>
      </c>
      <c r="U28" s="26"/>
      <c r="V28" s="30"/>
      <c r="W28" s="26"/>
      <c r="X28" s="27"/>
      <c r="Y28" s="27"/>
      <c r="Z28" s="26"/>
      <c r="AA28" s="26"/>
      <c r="AB28" s="26"/>
      <c r="AC28" s="27"/>
      <c r="AD28" s="27"/>
      <c r="AE28" s="26"/>
      <c r="AF28" s="26"/>
      <c r="AG28" s="26" t="s">
        <v>227</v>
      </c>
      <c r="AH28" s="26"/>
      <c r="AI28" s="26" t="s">
        <v>228</v>
      </c>
      <c r="AJ28" s="26" t="s">
        <v>229</v>
      </c>
      <c r="AK28" s="26"/>
      <c r="AL28" s="26" t="s">
        <v>230</v>
      </c>
      <c r="AM28" s="26"/>
      <c r="AN28" s="26"/>
      <c r="AO28" s="26"/>
      <c r="AP28" s="26"/>
      <c r="AQ28" s="26"/>
      <c r="AR28" s="26"/>
      <c r="AS28" s="26"/>
      <c r="AT28" s="26" t="s">
        <v>231</v>
      </c>
      <c r="AU28" s="26"/>
      <c r="AV28" s="26" t="s">
        <v>232</v>
      </c>
      <c r="AW28" s="26" t="s">
        <v>233</v>
      </c>
      <c r="AX28" s="26" t="s">
        <v>234</v>
      </c>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row>
    <row r="29" spans="1:165" ht="25.5">
      <c r="A29" s="26" t="str">
        <f>SUBSTITUTE(SUBSTITUTE(CONCATENATE(IF(E29="Globally Unique","GU",E29),F29,IF(H29&lt;&gt;I29,H29,""),CONCATENATE(IF(I29="Identifier","ID",IF(I29="Text","",I29))))," ",""),"'","")</f>
        <v>Address</v>
      </c>
      <c r="B29" s="26" t="s">
        <v>235</v>
      </c>
      <c r="C29" s="27"/>
      <c r="D29" s="27" t="s">
        <v>236</v>
      </c>
      <c r="E29" s="26"/>
      <c r="F29" s="26"/>
      <c r="G29" s="26"/>
      <c r="H29" s="26" t="str">
        <f>M29</f>
        <v>Address</v>
      </c>
      <c r="I29" s="26" t="str">
        <f>M29</f>
        <v>Address</v>
      </c>
      <c r="J29" s="26"/>
      <c r="K29" s="26"/>
      <c r="L29" s="26"/>
      <c r="M29" s="27" t="s">
        <v>237</v>
      </c>
      <c r="N29" s="27"/>
      <c r="O29" s="28" t="s">
        <v>238</v>
      </c>
      <c r="P29" s="26" t="s">
        <v>239</v>
      </c>
      <c r="Q29" s="26" t="s">
        <v>240</v>
      </c>
      <c r="R29" s="27"/>
      <c r="S29" s="27"/>
      <c r="T29" s="29" t="s">
        <v>241</v>
      </c>
      <c r="U29" s="26"/>
      <c r="V29" s="30"/>
      <c r="W29" s="26"/>
      <c r="X29" s="27"/>
      <c r="Y29" s="27"/>
      <c r="Z29" s="26"/>
      <c r="AA29" s="26"/>
      <c r="AB29" s="26"/>
      <c r="AC29" s="27"/>
      <c r="AD29" s="27"/>
      <c r="AE29" s="26"/>
      <c r="AF29" s="26"/>
      <c r="AG29" s="26" t="s">
        <v>242</v>
      </c>
      <c r="AH29" s="26"/>
      <c r="AI29" s="26" t="s">
        <v>243</v>
      </c>
      <c r="AJ29" s="26" t="s">
        <v>244</v>
      </c>
      <c r="AK29" s="26"/>
      <c r="AL29" s="26" t="s">
        <v>245</v>
      </c>
      <c r="AM29" s="26"/>
      <c r="AN29" s="26"/>
      <c r="AO29" s="26"/>
      <c r="AP29" s="26"/>
      <c r="AQ29" s="26"/>
      <c r="AR29" s="26"/>
      <c r="AS29" s="26"/>
      <c r="AT29" s="26" t="s">
        <v>246</v>
      </c>
      <c r="AU29" s="26"/>
      <c r="AV29" s="26" t="s">
        <v>247</v>
      </c>
      <c r="AW29" s="26" t="s">
        <v>248</v>
      </c>
      <c r="AX29" s="26" t="s">
        <v>249</v>
      </c>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row>
    <row r="30" spans="1:165" ht="12.75">
      <c r="A30" s="13" t="str">
        <f>SUBSTITUTE(SUBSTITUTE(CONCATENATE(IF(C30="","",CONCATENATE(C30,"")),"",D30)," ",""),"'","")</f>
        <v>Communication</v>
      </c>
      <c r="B30" s="13" t="s">
        <v>250</v>
      </c>
      <c r="C30" s="14"/>
      <c r="D30" s="14" t="s">
        <v>251</v>
      </c>
      <c r="E30" s="14"/>
      <c r="F30" s="14"/>
      <c r="G30" s="14"/>
      <c r="H30" s="14"/>
      <c r="I30" s="14"/>
      <c r="J30" s="14"/>
      <c r="K30" s="14"/>
      <c r="L30" s="14"/>
      <c r="M30" s="14"/>
      <c r="N30" s="14"/>
      <c r="O30" s="13"/>
      <c r="P30" s="14" t="s">
        <v>252</v>
      </c>
      <c r="Q30" s="15" t="s">
        <v>253</v>
      </c>
      <c r="R30" s="15"/>
      <c r="S30" s="15"/>
      <c r="T30" s="16" t="s">
        <v>254</v>
      </c>
      <c r="U30" s="17"/>
      <c r="V30" s="31"/>
      <c r="W30" s="14"/>
      <c r="X30" s="14"/>
      <c r="Y30" s="14"/>
      <c r="Z30" s="14"/>
      <c r="AA30" s="14"/>
      <c r="AB30" s="14"/>
      <c r="AC30" s="14"/>
      <c r="AD30" s="14"/>
      <c r="AE30" s="14"/>
      <c r="AF30" s="14"/>
      <c r="AG30" s="15"/>
      <c r="AH30" s="14"/>
      <c r="AI30" s="15"/>
      <c r="AJ30" s="15"/>
      <c r="AK30" s="15"/>
      <c r="AL30" s="15"/>
      <c r="AM30" s="15"/>
      <c r="AN30" s="15"/>
      <c r="AO30" s="15"/>
      <c r="AP30" s="15"/>
      <c r="AQ30" s="15"/>
      <c r="AR30" s="15"/>
      <c r="AS30" s="15"/>
      <c r="AT30" s="15"/>
      <c r="AU30" s="15"/>
      <c r="AV30" s="15"/>
      <c r="AW30" s="15"/>
      <c r="AX30" s="15"/>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row>
    <row r="31" spans="1:165" ht="12.75">
      <c r="A31" s="19" t="str">
        <f>SUBSTITUTE(SUBSTITUTE(CONCATENATE(IF(E31="Globally Unique","GU",E31),IF(G31&lt;&gt;I31,H31,F31),CONCATENATE(IF(I31="Identifier","ID",IF(I31="Text","",I31))))," ",""),"'","")</f>
        <v>ChannelCode</v>
      </c>
      <c r="B31" s="19" t="s">
        <v>255</v>
      </c>
      <c r="C31" s="12"/>
      <c r="D31" s="12" t="s">
        <v>256</v>
      </c>
      <c r="E31" s="12"/>
      <c r="F31" s="12"/>
      <c r="G31" s="12" t="s">
        <v>257</v>
      </c>
      <c r="H31" s="1" t="str">
        <f>IF(F31&lt;&gt;"",CONCATENATE(F31," ",G31),G31)</f>
        <v>Channel</v>
      </c>
      <c r="I31" s="12" t="s">
        <v>258</v>
      </c>
      <c r="J31" s="12" t="s">
        <v>259</v>
      </c>
      <c r="K31" s="1" t="str">
        <f>IF(J31&lt;&gt;"",CONCATENATE(J31,"_ ",I31,". Type"),CONCATENATE(I31,". Type"))</f>
        <v>Channel_ Code. Type</v>
      </c>
      <c r="L31" s="12"/>
      <c r="M31" s="12"/>
      <c r="N31" s="12"/>
      <c r="O31" s="20">
        <v>1</v>
      </c>
      <c r="P31" s="12" t="s">
        <v>260</v>
      </c>
      <c r="Q31" s="21" t="s">
        <v>261</v>
      </c>
      <c r="R31" s="12"/>
      <c r="S31" s="12"/>
      <c r="T31" s="22" t="s">
        <v>262</v>
      </c>
      <c r="U31" s="12"/>
      <c r="V31" s="24" t="s">
        <v>263</v>
      </c>
      <c r="W31" s="12"/>
      <c r="X31" s="12"/>
      <c r="Y31" s="12"/>
      <c r="Z31" s="12"/>
      <c r="AA31" s="12"/>
      <c r="AB31" s="12"/>
      <c r="AC31" s="12"/>
      <c r="AD31" s="12"/>
      <c r="AE31" s="12"/>
      <c r="AF31" s="12"/>
      <c r="AG31" s="21"/>
      <c r="AH31" s="12"/>
      <c r="AI31" s="21"/>
      <c r="AJ31" s="21"/>
      <c r="AK31" s="21"/>
      <c r="AL31" s="21"/>
      <c r="AM31" s="21"/>
      <c r="AN31" s="21"/>
      <c r="AO31" s="21"/>
      <c r="AP31" s="21"/>
      <c r="AQ31" s="21"/>
      <c r="AR31" s="21"/>
      <c r="AS31" s="21"/>
      <c r="AT31" s="21"/>
      <c r="AU31" s="21"/>
      <c r="AV31" s="21"/>
      <c r="AW31" s="21"/>
      <c r="AX31" s="21"/>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row>
    <row r="32" spans="1:165" ht="12.75">
      <c r="A32" s="19" t="str">
        <f>SUBSTITUTE(SUBSTITUTE(CONCATENATE(IF(E32="Globally Unique","GU",E32),IF(G32&lt;&gt;I32,H32,F32),CONCATENATE(IF(I32="Identifier","ID",IF(I32="Text","",I32))))," ",""),"'","")</f>
        <v>Value</v>
      </c>
      <c r="B32" s="19" t="s">
        <v>264</v>
      </c>
      <c r="C32" s="12"/>
      <c r="D32" s="12" t="s">
        <v>265</v>
      </c>
      <c r="E32" s="12"/>
      <c r="F32" s="12"/>
      <c r="G32" s="12" t="s">
        <v>266</v>
      </c>
      <c r="H32" s="1" t="str">
        <f>IF(F32&lt;&gt;"",CONCATENATE(F32," ",G32),G32)</f>
        <v>Value</v>
      </c>
      <c r="I32" s="12" t="s">
        <v>267</v>
      </c>
      <c r="J32" s="12"/>
      <c r="K32" s="1" t="str">
        <f>IF(J32&lt;&gt;"",CONCATENATE(J32,"_ ",I32,". Type"),CONCATENATE(I32,". Type"))</f>
        <v>Text. Type</v>
      </c>
      <c r="L32" s="12"/>
      <c r="M32" s="12"/>
      <c r="N32" s="12"/>
      <c r="O32" s="20" t="s">
        <v>268</v>
      </c>
      <c r="P32" s="12" t="s">
        <v>269</v>
      </c>
      <c r="Q32" s="21" t="s">
        <v>270</v>
      </c>
      <c r="R32" s="12" t="s">
        <v>271</v>
      </c>
      <c r="S32" s="12"/>
      <c r="T32" s="22" t="s">
        <v>272</v>
      </c>
      <c r="U32" s="12"/>
      <c r="V32" s="24" t="s">
        <v>273</v>
      </c>
      <c r="W32" s="12"/>
      <c r="X32" s="12"/>
      <c r="Y32" s="12"/>
      <c r="Z32" s="12"/>
      <c r="AA32" s="12"/>
      <c r="AB32" s="12"/>
      <c r="AC32" s="12"/>
      <c r="AD32" s="12"/>
      <c r="AE32" s="12"/>
      <c r="AF32" s="12"/>
      <c r="AG32" s="21"/>
      <c r="AH32" s="12"/>
      <c r="AI32" s="21"/>
      <c r="AJ32" s="21"/>
      <c r="AK32" s="21"/>
      <c r="AL32" s="21"/>
      <c r="AM32" s="21"/>
      <c r="AN32" s="21"/>
      <c r="AO32" s="21"/>
      <c r="AP32" s="21"/>
      <c r="AQ32" s="21"/>
      <c r="AR32" s="21"/>
      <c r="AS32" s="21"/>
      <c r="AT32" s="21"/>
      <c r="AU32" s="21"/>
      <c r="AV32" s="21"/>
      <c r="AW32" s="21"/>
      <c r="AX32" s="21"/>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row>
    <row r="33" spans="1:165" ht="25.5">
      <c r="A33" s="13" t="str">
        <f>SUBSTITUTE(SUBSTITUTE(CONCATENATE(IF(C33="","",CONCATENATE(C33,"")),"",D33)," ",""),"'","")</f>
        <v>Contact</v>
      </c>
      <c r="B33" s="13" t="s">
        <v>274</v>
      </c>
      <c r="C33" s="14"/>
      <c r="D33" s="14" t="s">
        <v>275</v>
      </c>
      <c r="E33" s="14"/>
      <c r="F33" s="14"/>
      <c r="G33" s="14"/>
      <c r="H33" s="14"/>
      <c r="I33" s="14"/>
      <c r="J33" s="14"/>
      <c r="K33" s="14"/>
      <c r="L33" s="14"/>
      <c r="M33" s="14"/>
      <c r="N33" s="14"/>
      <c r="O33" s="13"/>
      <c r="P33" s="14" t="s">
        <v>276</v>
      </c>
      <c r="Q33" s="15" t="s">
        <v>277</v>
      </c>
      <c r="R33" s="15"/>
      <c r="S33" s="15"/>
      <c r="T33" s="16" t="s">
        <v>278</v>
      </c>
      <c r="U33" s="17"/>
      <c r="V33" s="31"/>
      <c r="W33" s="14"/>
      <c r="X33" s="14"/>
      <c r="Y33" s="14"/>
      <c r="Z33" s="14"/>
      <c r="AA33" s="14"/>
      <c r="AB33" s="14"/>
      <c r="AC33" s="14"/>
      <c r="AD33" s="14"/>
      <c r="AE33" s="14"/>
      <c r="AF33" s="14"/>
      <c r="AG33" s="15" t="s">
        <v>279</v>
      </c>
      <c r="AH33" s="14"/>
      <c r="AI33" s="15" t="s">
        <v>280</v>
      </c>
      <c r="AJ33" s="15" t="s">
        <v>281</v>
      </c>
      <c r="AK33" s="15" t="s">
        <v>282</v>
      </c>
      <c r="AL33" s="15" t="s">
        <v>283</v>
      </c>
      <c r="AM33" s="15" t="s">
        <v>284</v>
      </c>
      <c r="AN33" s="15" t="s">
        <v>285</v>
      </c>
      <c r="AO33" s="15" t="s">
        <v>286</v>
      </c>
      <c r="AP33" s="15" t="s">
        <v>287</v>
      </c>
      <c r="AQ33" s="15" t="s">
        <v>288</v>
      </c>
      <c r="AR33" s="15" t="s">
        <v>289</v>
      </c>
      <c r="AS33" s="15" t="s">
        <v>290</v>
      </c>
      <c r="AT33" s="15" t="s">
        <v>291</v>
      </c>
      <c r="AU33" s="15" t="s">
        <v>292</v>
      </c>
      <c r="AV33" s="15" t="s">
        <v>293</v>
      </c>
      <c r="AW33" s="15" t="s">
        <v>294</v>
      </c>
      <c r="AX33" s="15" t="s">
        <v>295</v>
      </c>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row>
    <row r="34" spans="1:165" ht="25.5">
      <c r="A34" s="19" t="str">
        <f aca="true" t="shared" si="3" ref="A34:A39">SUBSTITUTE(SUBSTITUTE(CONCATENATE(IF(E34="Globally Unique","GU",E34),IF(G34&lt;&gt;I34,H34,F34),CONCATENATE(IF(I34="Identifier","ID",IF(I34="Text","",I34))))," ",""),"'","")</f>
        <v>ID</v>
      </c>
      <c r="B34" s="19" t="s">
        <v>296</v>
      </c>
      <c r="C34" s="12"/>
      <c r="D34" s="12" t="s">
        <v>297</v>
      </c>
      <c r="E34" s="12"/>
      <c r="F34" s="12"/>
      <c r="G34" s="12" t="s">
        <v>298</v>
      </c>
      <c r="H34" s="1" t="str">
        <f aca="true" t="shared" si="4" ref="H34:H39">IF(F34&lt;&gt;"",CONCATENATE(F34," ",G34),G34)</f>
        <v>Identifier</v>
      </c>
      <c r="I34" s="12" t="s">
        <v>299</v>
      </c>
      <c r="J34" s="12"/>
      <c r="K34" s="1" t="str">
        <f aca="true" t="shared" si="5" ref="K34:K39">IF(J34&lt;&gt;"",CONCATENATE(J34,"_ ",I34,". Type"),CONCATENATE(I34,". Type"))</f>
        <v>Identifier. Type</v>
      </c>
      <c r="L34" s="12"/>
      <c r="M34" s="12"/>
      <c r="N34" s="12"/>
      <c r="O34" s="20" t="s">
        <v>300</v>
      </c>
      <c r="P34" s="12" t="s">
        <v>301</v>
      </c>
      <c r="Q34" s="21" t="s">
        <v>302</v>
      </c>
      <c r="R34" s="12" t="s">
        <v>303</v>
      </c>
      <c r="S34" s="12"/>
      <c r="T34" s="22" t="s">
        <v>304</v>
      </c>
      <c r="U34" s="12"/>
      <c r="V34" s="24" t="s">
        <v>305</v>
      </c>
      <c r="W34" s="12"/>
      <c r="X34" s="12"/>
      <c r="Y34" s="12"/>
      <c r="Z34" s="12"/>
      <c r="AA34" s="12"/>
      <c r="AB34" s="12"/>
      <c r="AC34" s="12"/>
      <c r="AD34" s="12"/>
      <c r="AE34" s="12"/>
      <c r="AF34" s="12"/>
      <c r="AG34" s="21"/>
      <c r="AH34" s="12"/>
      <c r="AI34" s="21"/>
      <c r="AJ34" s="21"/>
      <c r="AK34" s="21"/>
      <c r="AL34" s="21"/>
      <c r="AM34" s="21"/>
      <c r="AN34" s="21"/>
      <c r="AO34" s="21"/>
      <c r="AP34" s="21"/>
      <c r="AQ34" s="21"/>
      <c r="AR34" s="21"/>
      <c r="AS34" s="21"/>
      <c r="AT34" s="21"/>
      <c r="AU34" s="21"/>
      <c r="AV34" s="21"/>
      <c r="AW34" s="21"/>
      <c r="AX34" s="21"/>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row>
    <row r="35" spans="1:165" ht="12.75">
      <c r="A35" s="19" t="str">
        <f t="shared" si="3"/>
        <v>Name</v>
      </c>
      <c r="B35" s="19" t="s">
        <v>306</v>
      </c>
      <c r="C35" s="12"/>
      <c r="D35" s="12" t="s">
        <v>307</v>
      </c>
      <c r="E35" s="12"/>
      <c r="F35" s="12"/>
      <c r="G35" s="12" t="s">
        <v>308</v>
      </c>
      <c r="H35" s="1" t="str">
        <f t="shared" si="4"/>
        <v>Name</v>
      </c>
      <c r="I35" s="12" t="s">
        <v>309</v>
      </c>
      <c r="J35" s="12"/>
      <c r="K35" s="1" t="str">
        <f t="shared" si="5"/>
        <v>Name. Type</v>
      </c>
      <c r="L35" s="12"/>
      <c r="M35" s="12"/>
      <c r="N35" s="12"/>
      <c r="O35" s="20" t="s">
        <v>310</v>
      </c>
      <c r="P35" s="12" t="s">
        <v>311</v>
      </c>
      <c r="Q35" s="21" t="s">
        <v>312</v>
      </c>
      <c r="R35" s="12" t="s">
        <v>313</v>
      </c>
      <c r="S35" s="12"/>
      <c r="T35" s="22" t="s">
        <v>314</v>
      </c>
      <c r="U35" s="12"/>
      <c r="V35" s="24" t="s">
        <v>315</v>
      </c>
      <c r="W35" s="12"/>
      <c r="X35" s="12"/>
      <c r="Y35" s="12"/>
      <c r="Z35" s="12"/>
      <c r="AA35" s="12"/>
      <c r="AB35" s="12"/>
      <c r="AC35" s="12"/>
      <c r="AD35" s="12"/>
      <c r="AE35" s="12"/>
      <c r="AF35" s="12"/>
      <c r="AG35" s="21" t="s">
        <v>316</v>
      </c>
      <c r="AH35" s="12"/>
      <c r="AI35" s="21" t="s">
        <v>317</v>
      </c>
      <c r="AJ35" s="21" t="s">
        <v>318</v>
      </c>
      <c r="AK35" s="21" t="s">
        <v>319</v>
      </c>
      <c r="AL35" s="21" t="s">
        <v>320</v>
      </c>
      <c r="AM35" s="21" t="s">
        <v>321</v>
      </c>
      <c r="AN35" s="21" t="s">
        <v>322</v>
      </c>
      <c r="AO35" s="21" t="s">
        <v>323</v>
      </c>
      <c r="AP35" s="21" t="s">
        <v>324</v>
      </c>
      <c r="AQ35" s="21" t="s">
        <v>325</v>
      </c>
      <c r="AR35" s="21" t="s">
        <v>326</v>
      </c>
      <c r="AS35" s="21" t="s">
        <v>327</v>
      </c>
      <c r="AT35" s="21" t="s">
        <v>328</v>
      </c>
      <c r="AU35" s="21" t="s">
        <v>329</v>
      </c>
      <c r="AV35" s="21" t="s">
        <v>330</v>
      </c>
      <c r="AW35" s="21" t="s">
        <v>331</v>
      </c>
      <c r="AX35" s="21" t="s">
        <v>332</v>
      </c>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row>
    <row r="36" spans="1:165" ht="12.75">
      <c r="A36" s="19" t="str">
        <f t="shared" si="3"/>
        <v>Telephone</v>
      </c>
      <c r="B36" s="19" t="s">
        <v>333</v>
      </c>
      <c r="C36" s="12"/>
      <c r="D36" s="12" t="s">
        <v>334</v>
      </c>
      <c r="E36" s="12"/>
      <c r="F36" s="12"/>
      <c r="G36" s="12" t="s">
        <v>335</v>
      </c>
      <c r="H36" s="1" t="str">
        <f t="shared" si="4"/>
        <v>Telephone</v>
      </c>
      <c r="I36" s="12" t="s">
        <v>336</v>
      </c>
      <c r="J36" s="12"/>
      <c r="K36" s="1" t="str">
        <f t="shared" si="5"/>
        <v>Text. Type</v>
      </c>
      <c r="L36" s="12"/>
      <c r="M36" s="12"/>
      <c r="N36" s="12"/>
      <c r="O36" s="20" t="s">
        <v>337</v>
      </c>
      <c r="P36" s="12" t="s">
        <v>338</v>
      </c>
      <c r="Q36" s="21" t="s">
        <v>339</v>
      </c>
      <c r="R36" s="12"/>
      <c r="S36" s="12"/>
      <c r="T36" s="22" t="s">
        <v>340</v>
      </c>
      <c r="U36" s="12"/>
      <c r="V36" s="24" t="s">
        <v>341</v>
      </c>
      <c r="W36" s="12"/>
      <c r="X36" s="12"/>
      <c r="Y36" s="12"/>
      <c r="Z36" s="12"/>
      <c r="AA36" s="12"/>
      <c r="AB36" s="12"/>
      <c r="AC36" s="12"/>
      <c r="AD36" s="12"/>
      <c r="AE36" s="12"/>
      <c r="AF36" s="12"/>
      <c r="AG36" s="21" t="s">
        <v>342</v>
      </c>
      <c r="AH36" s="12"/>
      <c r="AI36" s="21" t="s">
        <v>343</v>
      </c>
      <c r="AJ36" s="21" t="s">
        <v>344</v>
      </c>
      <c r="AK36" s="21" t="s">
        <v>345</v>
      </c>
      <c r="AL36" s="21" t="s">
        <v>346</v>
      </c>
      <c r="AM36" s="21" t="s">
        <v>347</v>
      </c>
      <c r="AN36" s="21" t="s">
        <v>348</v>
      </c>
      <c r="AO36" s="21" t="s">
        <v>349</v>
      </c>
      <c r="AP36" s="21" t="s">
        <v>350</v>
      </c>
      <c r="AQ36" s="21" t="s">
        <v>351</v>
      </c>
      <c r="AR36" s="21" t="s">
        <v>352</v>
      </c>
      <c r="AS36" s="21" t="s">
        <v>353</v>
      </c>
      <c r="AT36" s="21" t="s">
        <v>354</v>
      </c>
      <c r="AU36" s="21" t="s">
        <v>355</v>
      </c>
      <c r="AV36" s="21" t="s">
        <v>356</v>
      </c>
      <c r="AW36" s="21" t="s">
        <v>357</v>
      </c>
      <c r="AX36" s="21" t="s">
        <v>358</v>
      </c>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row>
    <row r="37" spans="1:165" ht="12.75">
      <c r="A37" s="19" t="str">
        <f t="shared" si="3"/>
        <v>Telefax</v>
      </c>
      <c r="B37" s="19" t="s">
        <v>359</v>
      </c>
      <c r="C37" s="12"/>
      <c r="D37" s="12" t="s">
        <v>360</v>
      </c>
      <c r="E37" s="12"/>
      <c r="F37" s="12"/>
      <c r="G37" s="12" t="s">
        <v>361</v>
      </c>
      <c r="H37" s="1" t="str">
        <f t="shared" si="4"/>
        <v>Telefax</v>
      </c>
      <c r="I37" s="12" t="s">
        <v>362</v>
      </c>
      <c r="J37" s="12"/>
      <c r="K37" s="1" t="str">
        <f t="shared" si="5"/>
        <v>Text. Type</v>
      </c>
      <c r="L37" s="12"/>
      <c r="M37" s="12"/>
      <c r="N37" s="12"/>
      <c r="O37" s="20" t="s">
        <v>363</v>
      </c>
      <c r="P37" s="12" t="s">
        <v>364</v>
      </c>
      <c r="Q37" s="21" t="s">
        <v>365</v>
      </c>
      <c r="R37" s="12"/>
      <c r="S37" s="12"/>
      <c r="T37" s="22" t="s">
        <v>366</v>
      </c>
      <c r="U37" s="12"/>
      <c r="V37" s="24" t="s">
        <v>367</v>
      </c>
      <c r="W37" s="12"/>
      <c r="X37" s="12"/>
      <c r="Y37" s="12"/>
      <c r="Z37" s="12"/>
      <c r="AA37" s="12"/>
      <c r="AB37" s="12"/>
      <c r="AC37" s="12"/>
      <c r="AD37" s="12"/>
      <c r="AE37" s="12"/>
      <c r="AF37" s="12"/>
      <c r="AG37" s="21" t="s">
        <v>368</v>
      </c>
      <c r="AH37" s="12"/>
      <c r="AI37" s="21" t="s">
        <v>369</v>
      </c>
      <c r="AJ37" s="21" t="s">
        <v>370</v>
      </c>
      <c r="AK37" s="21" t="s">
        <v>371</v>
      </c>
      <c r="AL37" s="21" t="s">
        <v>372</v>
      </c>
      <c r="AM37" s="21" t="s">
        <v>373</v>
      </c>
      <c r="AN37" s="21" t="s">
        <v>374</v>
      </c>
      <c r="AO37" s="21" t="s">
        <v>375</v>
      </c>
      <c r="AP37" s="21" t="s">
        <v>376</v>
      </c>
      <c r="AQ37" s="21" t="s">
        <v>377</v>
      </c>
      <c r="AR37" s="21" t="s">
        <v>378</v>
      </c>
      <c r="AS37" s="21" t="s">
        <v>379</v>
      </c>
      <c r="AT37" s="21" t="s">
        <v>380</v>
      </c>
      <c r="AU37" s="21" t="s">
        <v>381</v>
      </c>
      <c r="AV37" s="21" t="s">
        <v>382</v>
      </c>
      <c r="AW37" s="21" t="s">
        <v>383</v>
      </c>
      <c r="AX37" s="21" t="s">
        <v>384</v>
      </c>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row>
    <row r="38" spans="1:165" ht="12.75">
      <c r="A38" s="19" t="str">
        <f t="shared" si="3"/>
        <v>ElectronicMail</v>
      </c>
      <c r="B38" s="19" t="s">
        <v>385</v>
      </c>
      <c r="C38" s="12"/>
      <c r="D38" s="12" t="s">
        <v>386</v>
      </c>
      <c r="E38" s="12" t="s">
        <v>387</v>
      </c>
      <c r="F38" s="12"/>
      <c r="G38" s="12" t="s">
        <v>388</v>
      </c>
      <c r="H38" s="1" t="str">
        <f t="shared" si="4"/>
        <v>Mail</v>
      </c>
      <c r="I38" s="12" t="s">
        <v>389</v>
      </c>
      <c r="J38" s="12"/>
      <c r="K38" s="1" t="str">
        <f t="shared" si="5"/>
        <v>Text. Type</v>
      </c>
      <c r="L38" s="12"/>
      <c r="M38" s="12"/>
      <c r="N38" s="12"/>
      <c r="O38" s="20" t="s">
        <v>390</v>
      </c>
      <c r="P38" s="12" t="s">
        <v>391</v>
      </c>
      <c r="Q38" s="21" t="s">
        <v>392</v>
      </c>
      <c r="R38" s="12"/>
      <c r="S38" s="12"/>
      <c r="T38" s="22" t="s">
        <v>393</v>
      </c>
      <c r="U38" s="12"/>
      <c r="V38" s="24" t="s">
        <v>394</v>
      </c>
      <c r="W38" s="12"/>
      <c r="X38" s="12"/>
      <c r="Y38" s="12"/>
      <c r="Z38" s="12"/>
      <c r="AA38" s="12"/>
      <c r="AB38" s="12"/>
      <c r="AC38" s="12"/>
      <c r="AD38" s="12"/>
      <c r="AE38" s="12"/>
      <c r="AF38" s="12"/>
      <c r="AG38" s="21" t="s">
        <v>395</v>
      </c>
      <c r="AH38" s="12"/>
      <c r="AI38" s="21" t="s">
        <v>396</v>
      </c>
      <c r="AJ38" s="21" t="s">
        <v>397</v>
      </c>
      <c r="AK38" s="21" t="s">
        <v>398</v>
      </c>
      <c r="AL38" s="21" t="s">
        <v>399</v>
      </c>
      <c r="AM38" s="21" t="s">
        <v>400</v>
      </c>
      <c r="AN38" s="21" t="s">
        <v>401</v>
      </c>
      <c r="AO38" s="21" t="s">
        <v>402</v>
      </c>
      <c r="AP38" s="21" t="s">
        <v>403</v>
      </c>
      <c r="AQ38" s="21" t="s">
        <v>404</v>
      </c>
      <c r="AR38" s="21" t="s">
        <v>405</v>
      </c>
      <c r="AS38" s="21" t="s">
        <v>406</v>
      </c>
      <c r="AT38" s="21" t="s">
        <v>407</v>
      </c>
      <c r="AU38" s="21" t="s">
        <v>408</v>
      </c>
      <c r="AV38" s="21" t="s">
        <v>409</v>
      </c>
      <c r="AW38" s="21" t="s">
        <v>410</v>
      </c>
      <c r="AX38" s="21" t="s">
        <v>411</v>
      </c>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row>
    <row r="39" spans="1:165" ht="12.75">
      <c r="A39" s="19" t="str">
        <f t="shared" si="3"/>
        <v>Note</v>
      </c>
      <c r="B39" s="19" t="s">
        <v>412</v>
      </c>
      <c r="C39" s="12"/>
      <c r="D39" s="12" t="s">
        <v>413</v>
      </c>
      <c r="E39" s="12"/>
      <c r="F39" s="12"/>
      <c r="G39" s="12" t="s">
        <v>414</v>
      </c>
      <c r="H39" s="1" t="str">
        <f t="shared" si="4"/>
        <v>Note</v>
      </c>
      <c r="I39" s="12" t="s">
        <v>415</v>
      </c>
      <c r="J39" s="12"/>
      <c r="K39" s="1" t="str">
        <f t="shared" si="5"/>
        <v>Text. Type</v>
      </c>
      <c r="L39" s="12"/>
      <c r="M39" s="12"/>
      <c r="N39" s="12"/>
      <c r="O39" s="20" t="s">
        <v>416</v>
      </c>
      <c r="P39" s="12" t="s">
        <v>417</v>
      </c>
      <c r="Q39" s="21" t="s">
        <v>418</v>
      </c>
      <c r="R39" s="12"/>
      <c r="S39" s="12"/>
      <c r="T39" s="22" t="s">
        <v>419</v>
      </c>
      <c r="U39" s="12"/>
      <c r="V39" s="24"/>
      <c r="W39" s="12"/>
      <c r="X39" s="12"/>
      <c r="Y39" s="12"/>
      <c r="Z39" s="12"/>
      <c r="AA39" s="12"/>
      <c r="AB39" s="12"/>
      <c r="AC39" s="12"/>
      <c r="AD39" s="12"/>
      <c r="AE39" s="12"/>
      <c r="AF39" s="12"/>
      <c r="AG39" s="21"/>
      <c r="AH39" s="12"/>
      <c r="AI39" s="21"/>
      <c r="AJ39" s="21"/>
      <c r="AK39" s="21"/>
      <c r="AL39" s="21"/>
      <c r="AM39" s="21"/>
      <c r="AN39" s="21"/>
      <c r="AO39" s="21"/>
      <c r="AP39" s="21"/>
      <c r="AQ39" s="21"/>
      <c r="AR39" s="21"/>
      <c r="AS39" s="21"/>
      <c r="AT39" s="21"/>
      <c r="AU39" s="21"/>
      <c r="AV39" s="21"/>
      <c r="AW39" s="21"/>
      <c r="AX39" s="21"/>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row>
    <row r="40" spans="1:165" ht="25.5">
      <c r="A40" s="26" t="str">
        <f>SUBSTITUTE(SUBSTITUTE(CONCATENATE(IF(E40="Globally Unique","GU",E40),F40,IF(H40&lt;&gt;I40,H40,""),CONCATENATE(IF(I40="Identifier","ID",IF(I40="Text","",I40))))," ",""),"'","")</f>
        <v>OtherCommunication</v>
      </c>
      <c r="B40" s="26" t="s">
        <v>420</v>
      </c>
      <c r="C40" s="26"/>
      <c r="D40" s="26" t="s">
        <v>421</v>
      </c>
      <c r="E40" s="26" t="s">
        <v>422</v>
      </c>
      <c r="F40" s="26"/>
      <c r="G40" s="26"/>
      <c r="H40" s="26" t="str">
        <f>M40</f>
        <v>Communication</v>
      </c>
      <c r="I40" s="26" t="str">
        <f>M40</f>
        <v>Communication</v>
      </c>
      <c r="J40" s="26"/>
      <c r="K40" s="26"/>
      <c r="L40" s="26"/>
      <c r="M40" s="32" t="s">
        <v>423</v>
      </c>
      <c r="N40" s="26"/>
      <c r="O40" s="28" t="s">
        <v>424</v>
      </c>
      <c r="P40" s="26" t="s">
        <v>425</v>
      </c>
      <c r="Q40" s="33" t="s">
        <v>426</v>
      </c>
      <c r="R40" s="33"/>
      <c r="S40" s="33"/>
      <c r="T40" s="34" t="s">
        <v>427</v>
      </c>
      <c r="U40" s="35"/>
      <c r="V40" s="36" t="s">
        <v>428</v>
      </c>
      <c r="W40" s="26"/>
      <c r="X40" s="26"/>
      <c r="Y40" s="26"/>
      <c r="Z40" s="26"/>
      <c r="AA40" s="26"/>
      <c r="AB40" s="26"/>
      <c r="AC40" s="26"/>
      <c r="AD40" s="26"/>
      <c r="AE40" s="26"/>
      <c r="AF40" s="26"/>
      <c r="AG40" s="33"/>
      <c r="AH40" s="26"/>
      <c r="AI40" s="33"/>
      <c r="AJ40" s="33"/>
      <c r="AK40" s="33"/>
      <c r="AL40" s="33"/>
      <c r="AM40" s="33"/>
      <c r="AN40" s="33"/>
      <c r="AO40" s="33"/>
      <c r="AP40" s="33"/>
      <c r="AQ40" s="33"/>
      <c r="AR40" s="33"/>
      <c r="AS40" s="33"/>
      <c r="AT40" s="33"/>
      <c r="AU40" s="33"/>
      <c r="AV40" s="33"/>
      <c r="AW40" s="33"/>
      <c r="AX40" s="33"/>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row>
    <row r="41" spans="1:165" ht="12.75">
      <c r="A41" s="13" t="str">
        <f>SUBSTITUTE(SUBSTITUTE(CONCATENATE(IF(C41="","",CONCATENATE(C41,"")),"",D41)," ",""),"'","")</f>
        <v>Country</v>
      </c>
      <c r="B41" s="13" t="s">
        <v>429</v>
      </c>
      <c r="C41" s="14"/>
      <c r="D41" s="14" t="s">
        <v>430</v>
      </c>
      <c r="E41" s="14"/>
      <c r="F41" s="14"/>
      <c r="G41" s="14"/>
      <c r="H41" s="14"/>
      <c r="I41" s="14"/>
      <c r="J41" s="14"/>
      <c r="K41" s="14"/>
      <c r="L41" s="14"/>
      <c r="M41" s="14"/>
      <c r="N41" s="14"/>
      <c r="O41" s="13"/>
      <c r="P41" s="14" t="s">
        <v>431</v>
      </c>
      <c r="Q41" s="15" t="s">
        <v>432</v>
      </c>
      <c r="R41" s="15"/>
      <c r="S41" s="15"/>
      <c r="T41" s="16" t="s">
        <v>433</v>
      </c>
      <c r="U41" s="17"/>
      <c r="V41" s="31"/>
      <c r="W41" s="14"/>
      <c r="X41" s="14"/>
      <c r="Y41" s="14"/>
      <c r="Z41" s="14"/>
      <c r="AA41" s="14"/>
      <c r="AB41" s="14"/>
      <c r="AC41" s="14"/>
      <c r="AD41" s="14"/>
      <c r="AE41" s="14"/>
      <c r="AF41" s="14"/>
      <c r="AG41" s="15" t="s">
        <v>434</v>
      </c>
      <c r="AH41" s="14"/>
      <c r="AI41" s="15" t="s">
        <v>435</v>
      </c>
      <c r="AJ41" s="15" t="s">
        <v>436</v>
      </c>
      <c r="AK41" s="15" t="s">
        <v>437</v>
      </c>
      <c r="AL41" s="15" t="s">
        <v>438</v>
      </c>
      <c r="AM41" s="15" t="s">
        <v>439</v>
      </c>
      <c r="AN41" s="15" t="s">
        <v>440</v>
      </c>
      <c r="AO41" s="15" t="s">
        <v>441</v>
      </c>
      <c r="AP41" s="15" t="s">
        <v>442</v>
      </c>
      <c r="AQ41" s="15" t="s">
        <v>443</v>
      </c>
      <c r="AR41" s="15" t="s">
        <v>444</v>
      </c>
      <c r="AS41" s="15" t="s">
        <v>445</v>
      </c>
      <c r="AT41" s="15" t="s">
        <v>446</v>
      </c>
      <c r="AU41" s="15" t="s">
        <v>447</v>
      </c>
      <c r="AV41" s="15" t="s">
        <v>448</v>
      </c>
      <c r="AW41" s="15" t="s">
        <v>449</v>
      </c>
      <c r="AX41" s="15" t="s">
        <v>450</v>
      </c>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row>
    <row r="42" spans="1:165" ht="12.75">
      <c r="A42" s="19" t="str">
        <f>SUBSTITUTE(SUBSTITUTE(CONCATENATE(IF(E42="Globally Unique","GU",E42),IF(G42&lt;&gt;I42,H42,F42),CONCATENATE(IF(I42="Identifier","ID",IF(I42="Text","",I42))))," ",""),"'","")</f>
        <v>IdentificationCode</v>
      </c>
      <c r="B42" s="19" t="s">
        <v>451</v>
      </c>
      <c r="C42" s="12"/>
      <c r="D42" s="12" t="s">
        <v>452</v>
      </c>
      <c r="E42" s="12"/>
      <c r="F42" s="12"/>
      <c r="G42" s="12" t="s">
        <v>453</v>
      </c>
      <c r="H42" s="1" t="str">
        <f>IF(F42&lt;&gt;"",CONCATENATE(F42," ",G42),G42)</f>
        <v>Identification</v>
      </c>
      <c r="I42" s="12" t="s">
        <v>454</v>
      </c>
      <c r="J42" s="12"/>
      <c r="K42" s="1" t="str">
        <f>IF(J42&lt;&gt;"",CONCATENATE(J42,"_ ",I42,". Type"),CONCATENATE(I42,". Type"))</f>
        <v>Code. Type</v>
      </c>
      <c r="L42" s="12"/>
      <c r="M42" s="12"/>
      <c r="N42" s="12"/>
      <c r="O42" s="20" t="s">
        <v>455</v>
      </c>
      <c r="P42" s="12" t="s">
        <v>456</v>
      </c>
      <c r="Q42" s="21" t="s">
        <v>457</v>
      </c>
      <c r="R42" s="12"/>
      <c r="S42" s="12"/>
      <c r="T42" s="22" t="s">
        <v>458</v>
      </c>
      <c r="U42" s="12" t="s">
        <v>459</v>
      </c>
      <c r="V42" s="24" t="s">
        <v>460</v>
      </c>
      <c r="W42" s="12"/>
      <c r="X42" s="12"/>
      <c r="Y42" s="12"/>
      <c r="Z42" s="12"/>
      <c r="AA42" s="12"/>
      <c r="AB42" s="12"/>
      <c r="AC42" s="12"/>
      <c r="AD42" s="12"/>
      <c r="AE42" s="12"/>
      <c r="AF42" s="12"/>
      <c r="AG42" s="21" t="s">
        <v>461</v>
      </c>
      <c r="AH42" s="12"/>
      <c r="AI42" s="21" t="s">
        <v>462</v>
      </c>
      <c r="AJ42" s="21" t="s">
        <v>463</v>
      </c>
      <c r="AK42" s="21" t="s">
        <v>464</v>
      </c>
      <c r="AL42" s="21" t="s">
        <v>465</v>
      </c>
      <c r="AM42" s="21" t="s">
        <v>466</v>
      </c>
      <c r="AN42" s="21" t="s">
        <v>467</v>
      </c>
      <c r="AO42" s="21" t="s">
        <v>468</v>
      </c>
      <c r="AP42" s="21" t="s">
        <v>469</v>
      </c>
      <c r="AQ42" s="21" t="s">
        <v>470</v>
      </c>
      <c r="AR42" s="21" t="s">
        <v>471</v>
      </c>
      <c r="AS42" s="21" t="s">
        <v>472</v>
      </c>
      <c r="AT42" s="21" t="s">
        <v>473</v>
      </c>
      <c r="AU42" s="21" t="s">
        <v>474</v>
      </c>
      <c r="AV42" s="21" t="s">
        <v>475</v>
      </c>
      <c r="AW42" s="21" t="s">
        <v>476</v>
      </c>
      <c r="AX42" s="21" t="s">
        <v>477</v>
      </c>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row>
    <row r="43" spans="1:165" ht="12.75">
      <c r="A43" s="19" t="str">
        <f>SUBSTITUTE(SUBSTITUTE(CONCATENATE(IF(E43="Globally Unique","GU",E43),IF(G43&lt;&gt;I43,H43,F43),CONCATENATE(IF(I43="Identifier","ID",IF(I43="Text","",I43))))," ",""),"'","")</f>
        <v>Name</v>
      </c>
      <c r="B43" s="19" t="s">
        <v>478</v>
      </c>
      <c r="C43" s="12"/>
      <c r="D43" s="12" t="s">
        <v>479</v>
      </c>
      <c r="E43" s="12"/>
      <c r="F43" s="12"/>
      <c r="G43" s="12" t="s">
        <v>480</v>
      </c>
      <c r="H43" s="1" t="str">
        <f>IF(F43&lt;&gt;"",CONCATENATE(F43," ",G43),G43)</f>
        <v>Name</v>
      </c>
      <c r="I43" s="12" t="s">
        <v>481</v>
      </c>
      <c r="J43" s="12"/>
      <c r="K43" s="1" t="str">
        <f>IF(J43&lt;&gt;"",CONCATENATE(J43,"_ ",I43,". Type"),CONCATENATE(I43,". Type"))</f>
        <v>Name. Type</v>
      </c>
      <c r="L43" s="12"/>
      <c r="M43" s="12"/>
      <c r="N43" s="12"/>
      <c r="O43" s="20" t="s">
        <v>482</v>
      </c>
      <c r="P43" s="12" t="s">
        <v>483</v>
      </c>
      <c r="Q43" s="21" t="s">
        <v>484</v>
      </c>
      <c r="R43" s="12" t="s">
        <v>485</v>
      </c>
      <c r="S43" s="12"/>
      <c r="T43" s="22" t="s">
        <v>486</v>
      </c>
      <c r="U43" s="12"/>
      <c r="V43" s="24" t="s">
        <v>487</v>
      </c>
      <c r="W43" s="12"/>
      <c r="X43" s="12"/>
      <c r="Y43" s="12"/>
      <c r="Z43" s="12"/>
      <c r="AA43" s="12"/>
      <c r="AB43" s="12"/>
      <c r="AC43" s="12"/>
      <c r="AD43" s="12"/>
      <c r="AE43" s="12"/>
      <c r="AF43" s="12"/>
      <c r="AG43" s="21"/>
      <c r="AH43" s="12"/>
      <c r="AI43" s="21"/>
      <c r="AJ43" s="21"/>
      <c r="AK43" s="21"/>
      <c r="AL43" s="21"/>
      <c r="AM43" s="21"/>
      <c r="AN43" s="21"/>
      <c r="AO43" s="21"/>
      <c r="AP43" s="21"/>
      <c r="AQ43" s="21"/>
      <c r="AR43" s="21"/>
      <c r="AS43" s="21"/>
      <c r="AT43" s="21"/>
      <c r="AU43" s="21"/>
      <c r="AV43" s="21"/>
      <c r="AW43" s="21"/>
      <c r="AX43" s="21"/>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row>
    <row r="44" spans="1:165" ht="12.75">
      <c r="A44" s="13" t="str">
        <f>SUBSTITUTE(SUBSTITUTE(CONCATENATE(IF(C44="","",CONCATENATE(C44,"")),"",D44)," ",""),"'","")</f>
        <v>Dimension</v>
      </c>
      <c r="B44" s="13" t="s">
        <v>488</v>
      </c>
      <c r="C44" s="14"/>
      <c r="D44" s="14" t="s">
        <v>489</v>
      </c>
      <c r="E44" s="14"/>
      <c r="F44" s="14"/>
      <c r="G44" s="14"/>
      <c r="H44" s="14"/>
      <c r="I44" s="14"/>
      <c r="J44" s="14"/>
      <c r="K44" s="14"/>
      <c r="L44" s="14"/>
      <c r="M44" s="14"/>
      <c r="N44" s="14"/>
      <c r="O44" s="13"/>
      <c r="P44" s="14" t="s">
        <v>490</v>
      </c>
      <c r="Q44" s="15" t="s">
        <v>491</v>
      </c>
      <c r="R44" s="15"/>
      <c r="S44" s="15"/>
      <c r="T44" s="16" t="s">
        <v>492</v>
      </c>
      <c r="U44" s="17"/>
      <c r="V44" s="31"/>
      <c r="W44" s="14"/>
      <c r="X44" s="14"/>
      <c r="Y44" s="14"/>
      <c r="Z44" s="14"/>
      <c r="AA44" s="14"/>
      <c r="AB44" s="14"/>
      <c r="AC44" s="14"/>
      <c r="AD44" s="14"/>
      <c r="AE44" s="14"/>
      <c r="AF44" s="14"/>
      <c r="AG44" s="15"/>
      <c r="AH44" s="14"/>
      <c r="AI44" s="15"/>
      <c r="AJ44" s="15"/>
      <c r="AK44" s="15"/>
      <c r="AL44" s="15"/>
      <c r="AM44" s="15"/>
      <c r="AN44" s="15"/>
      <c r="AO44" s="15"/>
      <c r="AP44" s="15"/>
      <c r="AQ44" s="15"/>
      <c r="AR44" s="15"/>
      <c r="AS44" s="15"/>
      <c r="AT44" s="15"/>
      <c r="AU44" s="15"/>
      <c r="AV44" s="15"/>
      <c r="AW44" s="15"/>
      <c r="AX44" s="15"/>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row>
    <row r="45" spans="1:165" ht="25.5">
      <c r="A45" s="19" t="str">
        <f>SUBSTITUTE(SUBSTITUTE(CONCATENATE(IF(E45="Globally Unique","GU",E45),IF(G45&lt;&gt;I45,H45,F45),CONCATENATE(IF(I45="Identifier","ID",IF(I45="Text","",I45))))," ",""),"'","")</f>
        <v>AttributeID</v>
      </c>
      <c r="B45" s="19" t="s">
        <v>493</v>
      </c>
      <c r="C45" s="12"/>
      <c r="D45" s="12" t="s">
        <v>494</v>
      </c>
      <c r="E45" s="12"/>
      <c r="F45" s="12"/>
      <c r="G45" s="12" t="s">
        <v>495</v>
      </c>
      <c r="H45" s="1" t="str">
        <f>IF(F45&lt;&gt;"",CONCATENATE(F45," ",G45),G45)</f>
        <v>Attribute</v>
      </c>
      <c r="I45" s="12" t="s">
        <v>496</v>
      </c>
      <c r="J45" s="12"/>
      <c r="K45" s="1" t="str">
        <f>IF(J45&lt;&gt;"",CONCATENATE(J45,"_ ",I45,". Type"),CONCATENATE(I45,". Type"))</f>
        <v>Identifier. Type</v>
      </c>
      <c r="L45" s="12"/>
      <c r="M45" s="12"/>
      <c r="N45" s="12"/>
      <c r="O45" s="20">
        <v>1</v>
      </c>
      <c r="P45" s="12" t="s">
        <v>497</v>
      </c>
      <c r="Q45" s="21" t="s">
        <v>498</v>
      </c>
      <c r="R45" s="12"/>
      <c r="S45" s="12"/>
      <c r="T45" s="22" t="s">
        <v>499</v>
      </c>
      <c r="U45" s="12"/>
      <c r="V45" s="24"/>
      <c r="W45" s="12"/>
      <c r="X45" s="12"/>
      <c r="Y45" s="12"/>
      <c r="Z45" s="12"/>
      <c r="AA45" s="12"/>
      <c r="AB45" s="12"/>
      <c r="AC45" s="12"/>
      <c r="AD45" s="12"/>
      <c r="AE45" s="12"/>
      <c r="AF45" s="12"/>
      <c r="AG45" s="21"/>
      <c r="AH45" s="12"/>
      <c r="AI45" s="21"/>
      <c r="AJ45" s="21"/>
      <c r="AK45" s="21"/>
      <c r="AL45" s="21"/>
      <c r="AM45" s="21"/>
      <c r="AN45" s="21"/>
      <c r="AO45" s="21"/>
      <c r="AP45" s="21"/>
      <c r="AQ45" s="21"/>
      <c r="AR45" s="21"/>
      <c r="AS45" s="21"/>
      <c r="AT45" s="21"/>
      <c r="AU45" s="21"/>
      <c r="AV45" s="21"/>
      <c r="AW45" s="21"/>
      <c r="AX45" s="21"/>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row>
    <row r="46" spans="1:165" ht="12.75">
      <c r="A46" s="19" t="str">
        <f>SUBSTITUTE(SUBSTITUTE(CONCATENATE(IF(E46="Globally Unique","GU",E46),IF(G46&lt;&gt;I46,H46,F46),CONCATENATE(IF(I46="Identifier","ID",IF(I46="Text","",I46))))," ",""),"'","")</f>
        <v>Measure</v>
      </c>
      <c r="B46" s="19" t="s">
        <v>500</v>
      </c>
      <c r="C46" s="12"/>
      <c r="D46" s="12" t="s">
        <v>501</v>
      </c>
      <c r="E46" s="12"/>
      <c r="F46" s="12"/>
      <c r="G46" s="12" t="s">
        <v>502</v>
      </c>
      <c r="H46" s="1" t="str">
        <f>IF(F46&lt;&gt;"",CONCATENATE(F46," ",G46),G46)</f>
        <v>Measure</v>
      </c>
      <c r="I46" s="12" t="s">
        <v>503</v>
      </c>
      <c r="J46" s="12"/>
      <c r="K46" s="1" t="str">
        <f>IF(J46&lt;&gt;"",CONCATENATE(J46,"_ ",I46,". Type"),CONCATENATE(I46,". Type"))</f>
        <v>Measure. Type</v>
      </c>
      <c r="L46" s="12"/>
      <c r="M46" s="12"/>
      <c r="N46" s="12"/>
      <c r="O46" s="20" t="s">
        <v>504</v>
      </c>
      <c r="P46" s="12" t="s">
        <v>505</v>
      </c>
      <c r="Q46" s="21" t="s">
        <v>506</v>
      </c>
      <c r="R46" s="12"/>
      <c r="S46" s="12"/>
      <c r="T46" s="22" t="s">
        <v>507</v>
      </c>
      <c r="U46" s="12"/>
      <c r="V46" s="24"/>
      <c r="W46" s="12"/>
      <c r="X46" s="12"/>
      <c r="Y46" s="12"/>
      <c r="Z46" s="12"/>
      <c r="AA46" s="12"/>
      <c r="AB46" s="12"/>
      <c r="AC46" s="12"/>
      <c r="AD46" s="12"/>
      <c r="AE46" s="12"/>
      <c r="AF46" s="12"/>
      <c r="AG46" s="21"/>
      <c r="AH46" s="12"/>
      <c r="AI46" s="21"/>
      <c r="AJ46" s="21"/>
      <c r="AK46" s="21"/>
      <c r="AL46" s="21"/>
      <c r="AM46" s="21"/>
      <c r="AN46" s="21"/>
      <c r="AO46" s="21"/>
      <c r="AP46" s="21"/>
      <c r="AQ46" s="21"/>
      <c r="AR46" s="21"/>
      <c r="AS46" s="21"/>
      <c r="AT46" s="21"/>
      <c r="AU46" s="21"/>
      <c r="AV46" s="21"/>
      <c r="AW46" s="21"/>
      <c r="AX46" s="21"/>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row>
    <row r="47" spans="1:165" ht="12.75">
      <c r="A47" s="19" t="str">
        <f>SUBSTITUTE(SUBSTITUTE(CONCATENATE(IF(E47="Globally Unique","GU",E47),IF(G47&lt;&gt;I47,H47,F47),CONCATENATE(IF(I47="Identifier","ID",IF(I47="Text","",I47))))," ",""),"'","")</f>
        <v>Description</v>
      </c>
      <c r="B47" s="19" t="s">
        <v>508</v>
      </c>
      <c r="C47" s="12"/>
      <c r="D47" s="12" t="s">
        <v>509</v>
      </c>
      <c r="E47" s="12"/>
      <c r="F47" s="12"/>
      <c r="G47" s="12" t="s">
        <v>510</v>
      </c>
      <c r="H47" s="1" t="str">
        <f>IF(F47&lt;&gt;"",CONCATENATE(F47," ",G47),G47)</f>
        <v>Description</v>
      </c>
      <c r="I47" s="12" t="s">
        <v>511</v>
      </c>
      <c r="J47" s="12"/>
      <c r="K47" s="1" t="str">
        <f>IF(J47&lt;&gt;"",CONCATENATE(J47,"_ ",I47,". Type"),CONCATENATE(I47,". Type"))</f>
        <v>Text. Type</v>
      </c>
      <c r="L47" s="12"/>
      <c r="M47" s="12"/>
      <c r="N47" s="12"/>
      <c r="O47" s="20" t="s">
        <v>512</v>
      </c>
      <c r="P47" s="12" t="s">
        <v>513</v>
      </c>
      <c r="Q47" s="21" t="s">
        <v>514</v>
      </c>
      <c r="R47" s="12"/>
      <c r="S47" s="12"/>
      <c r="T47" s="22" t="s">
        <v>515</v>
      </c>
      <c r="U47" s="12"/>
      <c r="V47" s="24"/>
      <c r="W47" s="12"/>
      <c r="X47" s="12"/>
      <c r="Y47" s="12"/>
      <c r="Z47" s="12"/>
      <c r="AA47" s="12"/>
      <c r="AB47" s="12"/>
      <c r="AC47" s="12"/>
      <c r="AD47" s="12"/>
      <c r="AE47" s="12"/>
      <c r="AF47" s="12"/>
      <c r="AG47" s="21"/>
      <c r="AH47" s="12"/>
      <c r="AI47" s="21"/>
      <c r="AJ47" s="21"/>
      <c r="AK47" s="21"/>
      <c r="AL47" s="21"/>
      <c r="AM47" s="21"/>
      <c r="AN47" s="21"/>
      <c r="AO47" s="21"/>
      <c r="AP47" s="21"/>
      <c r="AQ47" s="21"/>
      <c r="AR47" s="21"/>
      <c r="AS47" s="21"/>
      <c r="AT47" s="21"/>
      <c r="AU47" s="21"/>
      <c r="AV47" s="21"/>
      <c r="AW47" s="21"/>
      <c r="AX47" s="21"/>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row>
    <row r="48" spans="1:165" ht="12.75">
      <c r="A48" s="19" t="str">
        <f>SUBSTITUTE(SUBSTITUTE(CONCATENATE(IF(E48="Globally Unique","GU",E48),IF(G48&lt;&gt;I48,H48,F48),CONCATENATE(IF(I48="Identifier","ID",IF(I48="Text","",I48))))," ",""),"'","")</f>
        <v>MinimumMeasure</v>
      </c>
      <c r="B48" s="19" t="s">
        <v>516</v>
      </c>
      <c r="C48" s="12"/>
      <c r="D48" s="12" t="s">
        <v>517</v>
      </c>
      <c r="E48" s="12" t="s">
        <v>518</v>
      </c>
      <c r="F48" s="12"/>
      <c r="G48" s="12" t="s">
        <v>519</v>
      </c>
      <c r="H48" s="1" t="str">
        <f>IF(F48&lt;&gt;"",CONCATENATE(F48," ",G48),G48)</f>
        <v>Measure</v>
      </c>
      <c r="I48" s="12" t="s">
        <v>520</v>
      </c>
      <c r="J48" s="12"/>
      <c r="K48" s="1" t="str">
        <f>IF(J48&lt;&gt;"",CONCATENATE(J48,"_ ",I48,". Type"),CONCATENATE(I48,". Type"))</f>
        <v>Measure. Type</v>
      </c>
      <c r="L48" s="12"/>
      <c r="M48" s="12"/>
      <c r="N48" s="12"/>
      <c r="O48" s="20" t="s">
        <v>521</v>
      </c>
      <c r="P48" s="12" t="s">
        <v>522</v>
      </c>
      <c r="Q48" s="21" t="s">
        <v>523</v>
      </c>
      <c r="R48" s="12"/>
      <c r="S48" s="12"/>
      <c r="T48" s="22" t="s">
        <v>524</v>
      </c>
      <c r="U48" s="12"/>
      <c r="V48" s="24"/>
      <c r="W48" s="12"/>
      <c r="X48" s="12"/>
      <c r="Y48" s="12"/>
      <c r="Z48" s="12"/>
      <c r="AA48" s="12"/>
      <c r="AB48" s="12"/>
      <c r="AC48" s="12"/>
      <c r="AD48" s="12"/>
      <c r="AE48" s="12"/>
      <c r="AF48" s="12"/>
      <c r="AG48" s="21"/>
      <c r="AH48" s="12"/>
      <c r="AI48" s="21"/>
      <c r="AJ48" s="21"/>
      <c r="AK48" s="21"/>
      <c r="AL48" s="21"/>
      <c r="AM48" s="21"/>
      <c r="AN48" s="21"/>
      <c r="AO48" s="21"/>
      <c r="AP48" s="21"/>
      <c r="AQ48" s="21"/>
      <c r="AR48" s="21"/>
      <c r="AS48" s="21"/>
      <c r="AT48" s="21"/>
      <c r="AU48" s="21"/>
      <c r="AV48" s="21"/>
      <c r="AW48" s="21"/>
      <c r="AX48" s="21"/>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row>
    <row r="49" spans="1:165" ht="12.75">
      <c r="A49" s="19" t="str">
        <f>SUBSTITUTE(SUBSTITUTE(CONCATENATE(IF(E49="Globally Unique","GU",E49),IF(G49&lt;&gt;I49,H49,F49),CONCATENATE(IF(I49="Identifier","ID",IF(I49="Text","",I49))))," ",""),"'","")</f>
        <v>MaximumMeasure</v>
      </c>
      <c r="B49" s="19" t="s">
        <v>525</v>
      </c>
      <c r="C49" s="12"/>
      <c r="D49" s="12" t="s">
        <v>526</v>
      </c>
      <c r="E49" s="12" t="s">
        <v>527</v>
      </c>
      <c r="F49" s="12"/>
      <c r="G49" s="12" t="s">
        <v>528</v>
      </c>
      <c r="H49" s="1" t="str">
        <f>IF(F49&lt;&gt;"",CONCATENATE(F49," ",G49),G49)</f>
        <v>Measure</v>
      </c>
      <c r="I49" s="12" t="s">
        <v>529</v>
      </c>
      <c r="J49" s="12"/>
      <c r="K49" s="1" t="str">
        <f>IF(J49&lt;&gt;"",CONCATENATE(J49,"_ ",I49,". Type"),CONCATENATE(I49,". Type"))</f>
        <v>Measure. Type</v>
      </c>
      <c r="L49" s="12"/>
      <c r="M49" s="12"/>
      <c r="N49" s="12"/>
      <c r="O49" s="20" t="s">
        <v>530</v>
      </c>
      <c r="P49" s="12" t="s">
        <v>531</v>
      </c>
      <c r="Q49" s="21" t="s">
        <v>532</v>
      </c>
      <c r="R49" s="12"/>
      <c r="S49" s="12"/>
      <c r="T49" s="22" t="s">
        <v>533</v>
      </c>
      <c r="U49" s="12"/>
      <c r="V49" s="24"/>
      <c r="W49" s="12"/>
      <c r="X49" s="12"/>
      <c r="Y49" s="12"/>
      <c r="Z49" s="12"/>
      <c r="AA49" s="12"/>
      <c r="AB49" s="12"/>
      <c r="AC49" s="12"/>
      <c r="AD49" s="12"/>
      <c r="AE49" s="12"/>
      <c r="AF49" s="12"/>
      <c r="AG49" s="21"/>
      <c r="AH49" s="12"/>
      <c r="AI49" s="21"/>
      <c r="AJ49" s="21"/>
      <c r="AK49" s="21"/>
      <c r="AL49" s="21"/>
      <c r="AM49" s="21"/>
      <c r="AN49" s="21"/>
      <c r="AO49" s="21"/>
      <c r="AP49" s="21"/>
      <c r="AQ49" s="21"/>
      <c r="AR49" s="21"/>
      <c r="AS49" s="21"/>
      <c r="AT49" s="21"/>
      <c r="AU49" s="21"/>
      <c r="AV49" s="21"/>
      <c r="AW49" s="21"/>
      <c r="AX49" s="21"/>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row>
    <row r="50" spans="1:165" ht="12.75">
      <c r="A50" s="13" t="str">
        <f>SUBSTITUTE(SUBSTITUTE(CONCATENATE(IF(C50="","",CONCATENATE(C50,"")),"",D50)," ",""),"'","")</f>
        <v>DocumentReference</v>
      </c>
      <c r="B50" s="13" t="s">
        <v>534</v>
      </c>
      <c r="C50" s="14"/>
      <c r="D50" s="14" t="s">
        <v>535</v>
      </c>
      <c r="E50" s="14"/>
      <c r="F50" s="14"/>
      <c r="G50" s="14"/>
      <c r="H50" s="14"/>
      <c r="I50" s="14"/>
      <c r="J50" s="14"/>
      <c r="K50" s="14"/>
      <c r="L50" s="14"/>
      <c r="M50" s="14"/>
      <c r="N50" s="14"/>
      <c r="O50" s="13"/>
      <c r="P50" s="14" t="s">
        <v>536</v>
      </c>
      <c r="Q50" s="15" t="s">
        <v>537</v>
      </c>
      <c r="R50" s="15"/>
      <c r="S50" s="15"/>
      <c r="T50" s="16" t="s">
        <v>538</v>
      </c>
      <c r="U50" s="17"/>
      <c r="V50" s="31"/>
      <c r="W50" s="14"/>
      <c r="X50" s="14"/>
      <c r="Y50" s="14"/>
      <c r="Z50" s="14"/>
      <c r="AA50" s="14"/>
      <c r="AB50" s="14"/>
      <c r="AC50" s="14"/>
      <c r="AD50" s="14"/>
      <c r="AE50" s="14"/>
      <c r="AF50" s="14"/>
      <c r="AG50" s="15" t="s">
        <v>539</v>
      </c>
      <c r="AH50" s="14"/>
      <c r="AI50" s="15" t="s">
        <v>540</v>
      </c>
      <c r="AJ50" s="15" t="s">
        <v>541</v>
      </c>
      <c r="AK50" s="15"/>
      <c r="AL50" s="15" t="s">
        <v>542</v>
      </c>
      <c r="AM50" s="15"/>
      <c r="AN50" s="15"/>
      <c r="AO50" s="15"/>
      <c r="AP50" s="15"/>
      <c r="AQ50" s="15"/>
      <c r="AR50" s="15" t="s">
        <v>543</v>
      </c>
      <c r="AS50" s="15" t="s">
        <v>544</v>
      </c>
      <c r="AT50" s="15" t="s">
        <v>545</v>
      </c>
      <c r="AU50" s="15" t="s">
        <v>546</v>
      </c>
      <c r="AV50" s="15" t="s">
        <v>547</v>
      </c>
      <c r="AW50" s="15" t="s">
        <v>548</v>
      </c>
      <c r="AX50" s="15" t="s">
        <v>549</v>
      </c>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row>
    <row r="51" spans="1:165" ht="25.5">
      <c r="A51" s="19" t="str">
        <f>SUBSTITUTE(SUBSTITUTE(CONCATENATE(IF(E51="Globally Unique","GU",E51),IF(G51&lt;&gt;I51,H51,F51),CONCATENATE(IF(I51="Identifier","ID",IF(I51="Text","",I51))))," ",""),"'","")</f>
        <v>ID</v>
      </c>
      <c r="B51" s="19" t="s">
        <v>550</v>
      </c>
      <c r="C51" s="12"/>
      <c r="D51" s="12" t="s">
        <v>551</v>
      </c>
      <c r="E51" s="12"/>
      <c r="F51" s="12"/>
      <c r="G51" s="12" t="s">
        <v>552</v>
      </c>
      <c r="H51" s="1" t="str">
        <f>IF(F51&lt;&gt;"",CONCATENATE(F51," ",G51),G51)</f>
        <v>Identifier</v>
      </c>
      <c r="I51" s="12" t="s">
        <v>553</v>
      </c>
      <c r="J51" s="12"/>
      <c r="K51" s="1" t="str">
        <f>IF(J51&lt;&gt;"",CONCATENATE(J51,"_ ",I51,". Type"),CONCATENATE(I51,". Type"))</f>
        <v>Identifier. Type</v>
      </c>
      <c r="L51" s="12"/>
      <c r="M51" s="12"/>
      <c r="N51" s="12"/>
      <c r="O51" s="20">
        <v>1</v>
      </c>
      <c r="P51" s="12" t="s">
        <v>554</v>
      </c>
      <c r="Q51" s="21" t="s">
        <v>555</v>
      </c>
      <c r="R51" s="12" t="s">
        <v>556</v>
      </c>
      <c r="S51" s="12"/>
      <c r="T51" s="22" t="s">
        <v>557</v>
      </c>
      <c r="U51" s="12"/>
      <c r="V51" s="24"/>
      <c r="W51" s="12"/>
      <c r="X51" s="12"/>
      <c r="Y51" s="12"/>
      <c r="Z51" s="12"/>
      <c r="AA51" s="12"/>
      <c r="AB51" s="12"/>
      <c r="AC51" s="12"/>
      <c r="AD51" s="12"/>
      <c r="AE51" s="12"/>
      <c r="AF51" s="12"/>
      <c r="AG51" s="21" t="s">
        <v>558</v>
      </c>
      <c r="AH51" s="12"/>
      <c r="AI51" s="21" t="s">
        <v>559</v>
      </c>
      <c r="AJ51" s="21" t="s">
        <v>560</v>
      </c>
      <c r="AK51" s="21"/>
      <c r="AL51" s="21" t="s">
        <v>561</v>
      </c>
      <c r="AM51" s="21"/>
      <c r="AN51" s="21"/>
      <c r="AO51" s="21"/>
      <c r="AP51" s="21"/>
      <c r="AQ51" s="21"/>
      <c r="AR51" s="21" t="s">
        <v>562</v>
      </c>
      <c r="AS51" s="21" t="s">
        <v>563</v>
      </c>
      <c r="AT51" s="21" t="s">
        <v>564</v>
      </c>
      <c r="AU51" s="21" t="s">
        <v>565</v>
      </c>
      <c r="AV51" s="21" t="s">
        <v>566</v>
      </c>
      <c r="AW51" s="21" t="s">
        <v>567</v>
      </c>
      <c r="AX51" s="21" t="s">
        <v>568</v>
      </c>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row>
    <row r="52" spans="1:165" ht="12.75">
      <c r="A52" s="19" t="str">
        <f>SUBSTITUTE(SUBSTITUTE(CONCATENATE(IF(E52="Globally Unique","GU",E52),IF(G52&lt;&gt;I52,H52,F52),CONCATENATE(IF(I52="Identifier","ID",IF(I52="Text","",I52))))," ",""),"'","")</f>
        <v>CopyIndicator</v>
      </c>
      <c r="B52" s="19" t="s">
        <v>569</v>
      </c>
      <c r="C52" s="12"/>
      <c r="D52" s="12" t="s">
        <v>570</v>
      </c>
      <c r="E52" s="12"/>
      <c r="F52" s="12"/>
      <c r="G52" s="12" t="s">
        <v>571</v>
      </c>
      <c r="H52" s="1" t="str">
        <f>IF(F52&lt;&gt;"",CONCATENATE(F52," ",G52),G52)</f>
        <v>Copy</v>
      </c>
      <c r="I52" s="12" t="s">
        <v>572</v>
      </c>
      <c r="J52" s="12"/>
      <c r="K52" s="1" t="str">
        <f>IF(J52&lt;&gt;"",CONCATENATE(J52,"_ ",I52,". Type"),CONCATENATE(I52,". Type"))</f>
        <v>Indicator. Type</v>
      </c>
      <c r="L52" s="12"/>
      <c r="M52" s="12"/>
      <c r="N52" s="12"/>
      <c r="O52" s="20" t="s">
        <v>573</v>
      </c>
      <c r="P52" s="12" t="s">
        <v>574</v>
      </c>
      <c r="Q52" s="21" t="s">
        <v>575</v>
      </c>
      <c r="R52" s="12"/>
      <c r="S52" s="12"/>
      <c r="T52" s="22" t="s">
        <v>576</v>
      </c>
      <c r="U52" s="12"/>
      <c r="V52" s="24"/>
      <c r="W52" s="12"/>
      <c r="X52" s="12"/>
      <c r="Y52" s="12"/>
      <c r="Z52" s="12"/>
      <c r="AA52" s="12"/>
      <c r="AB52" s="12"/>
      <c r="AC52" s="12"/>
      <c r="AD52" s="12"/>
      <c r="AE52" s="12"/>
      <c r="AF52" s="12"/>
      <c r="AG52" s="21" t="s">
        <v>577</v>
      </c>
      <c r="AH52" s="12"/>
      <c r="AI52" s="21" t="s">
        <v>578</v>
      </c>
      <c r="AJ52" s="21" t="s">
        <v>579</v>
      </c>
      <c r="AK52" s="21"/>
      <c r="AL52" s="21" t="s">
        <v>580</v>
      </c>
      <c r="AM52" s="21"/>
      <c r="AN52" s="21"/>
      <c r="AO52" s="21"/>
      <c r="AP52" s="21"/>
      <c r="AQ52" s="21"/>
      <c r="AR52" s="21" t="s">
        <v>581</v>
      </c>
      <c r="AS52" s="21" t="s">
        <v>582</v>
      </c>
      <c r="AT52" s="21" t="s">
        <v>583</v>
      </c>
      <c r="AU52" s="21" t="s">
        <v>584</v>
      </c>
      <c r="AV52" s="21" t="s">
        <v>585</v>
      </c>
      <c r="AW52" s="21" t="s">
        <v>586</v>
      </c>
      <c r="AX52" s="21" t="s">
        <v>587</v>
      </c>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row>
    <row r="53" spans="1:165" ht="12.75">
      <c r="A53" s="19" t="str">
        <f>SUBSTITUTE(SUBSTITUTE(CONCATENATE(IF(E53="Globally Unique","GU",E53),IF(G53&lt;&gt;I53,H53,F53),CONCATENATE(IF(I53="Identifier","ID",IF(I53="Text","",I53))))," ",""),"'","")</f>
        <v>IssueDate</v>
      </c>
      <c r="B53" s="19" t="s">
        <v>588</v>
      </c>
      <c r="C53" s="12"/>
      <c r="D53" s="12" t="s">
        <v>589</v>
      </c>
      <c r="E53" s="12"/>
      <c r="F53" s="12" t="s">
        <v>590</v>
      </c>
      <c r="G53" s="12" t="s">
        <v>591</v>
      </c>
      <c r="H53" s="1" t="str">
        <f>IF(F53&lt;&gt;"",CONCATENATE(F53," ",G53),G53)</f>
        <v>Issue Date</v>
      </c>
      <c r="I53" s="12" t="s">
        <v>592</v>
      </c>
      <c r="J53" s="12"/>
      <c r="K53" s="1" t="str">
        <f>IF(J53&lt;&gt;"",CONCATENATE(J53,"_ ",I53,". Type"),CONCATENATE(I53,". Type"))</f>
        <v>Date. Type</v>
      </c>
      <c r="L53" s="12"/>
      <c r="M53" s="12"/>
      <c r="N53" s="12"/>
      <c r="O53" s="20" t="s">
        <v>593</v>
      </c>
      <c r="P53" s="12" t="s">
        <v>594</v>
      </c>
      <c r="Q53" s="21" t="s">
        <v>595</v>
      </c>
      <c r="R53" s="12"/>
      <c r="S53" s="12"/>
      <c r="T53" s="22" t="s">
        <v>596</v>
      </c>
      <c r="U53" s="12"/>
      <c r="V53" s="24"/>
      <c r="W53" s="12"/>
      <c r="X53" s="12"/>
      <c r="Y53" s="12"/>
      <c r="Z53" s="12"/>
      <c r="AA53" s="12"/>
      <c r="AB53" s="12"/>
      <c r="AC53" s="12"/>
      <c r="AD53" s="12"/>
      <c r="AE53" s="12"/>
      <c r="AF53" s="12"/>
      <c r="AG53" s="21" t="s">
        <v>597</v>
      </c>
      <c r="AH53" s="12"/>
      <c r="AI53" s="21" t="s">
        <v>598</v>
      </c>
      <c r="AJ53" s="21" t="s">
        <v>599</v>
      </c>
      <c r="AK53" s="21"/>
      <c r="AL53" s="21" t="s">
        <v>600</v>
      </c>
      <c r="AM53" s="21"/>
      <c r="AN53" s="21"/>
      <c r="AO53" s="21"/>
      <c r="AP53" s="21"/>
      <c r="AQ53" s="21"/>
      <c r="AR53" s="21" t="s">
        <v>601</v>
      </c>
      <c r="AS53" s="21" t="s">
        <v>602</v>
      </c>
      <c r="AT53" s="21" t="s">
        <v>603</v>
      </c>
      <c r="AU53" s="21" t="s">
        <v>604</v>
      </c>
      <c r="AV53" s="21" t="s">
        <v>605</v>
      </c>
      <c r="AW53" s="21" t="s">
        <v>606</v>
      </c>
      <c r="AX53" s="21" t="s">
        <v>607</v>
      </c>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row>
    <row r="54" spans="1:165" ht="12.75">
      <c r="A54" s="19" t="str">
        <f>SUBSTITUTE(SUBSTITUTE(CONCATENATE(IF(E54="Globally Unique","GU",E54),IF(G54&lt;&gt;I54,H54,F54),CONCATENATE(IF(I54="Identifier","ID",IF(I54="Text","",I54))))," ",""),"'","")</f>
        <v>GUID</v>
      </c>
      <c r="B54" s="19" t="s">
        <v>608</v>
      </c>
      <c r="C54" s="12"/>
      <c r="D54" s="12" t="s">
        <v>609</v>
      </c>
      <c r="E54" s="12" t="s">
        <v>610</v>
      </c>
      <c r="F54" s="12"/>
      <c r="G54" s="12" t="s">
        <v>611</v>
      </c>
      <c r="H54" s="1" t="str">
        <f>IF(F54&lt;&gt;"",CONCATENATE(F54," ",G54),G54)</f>
        <v>Identifier</v>
      </c>
      <c r="I54" s="12" t="s">
        <v>612</v>
      </c>
      <c r="J54" s="12"/>
      <c r="K54" s="1" t="str">
        <f>IF(J54&lt;&gt;"",CONCATENATE(J54,"_ ",I54,". Type"),CONCATENATE(I54,". Type"))</f>
        <v>Identifier. Type</v>
      </c>
      <c r="L54" s="12"/>
      <c r="M54" s="12"/>
      <c r="N54" s="12"/>
      <c r="O54" s="20" t="s">
        <v>613</v>
      </c>
      <c r="P54" s="12" t="s">
        <v>614</v>
      </c>
      <c r="Q54" s="21" t="s">
        <v>615</v>
      </c>
      <c r="R54" s="12"/>
      <c r="S54" s="12"/>
      <c r="T54" s="22" t="s">
        <v>616</v>
      </c>
      <c r="U54" s="12"/>
      <c r="V54" s="24"/>
      <c r="W54" s="12"/>
      <c r="X54" s="12"/>
      <c r="Y54" s="12"/>
      <c r="Z54" s="12"/>
      <c r="AA54" s="12"/>
      <c r="AB54" s="12"/>
      <c r="AC54" s="12"/>
      <c r="AD54" s="12"/>
      <c r="AE54" s="12"/>
      <c r="AF54" s="12"/>
      <c r="AG54" s="21" t="s">
        <v>617</v>
      </c>
      <c r="AH54" s="12"/>
      <c r="AI54" s="21" t="s">
        <v>618</v>
      </c>
      <c r="AJ54" s="21" t="s">
        <v>619</v>
      </c>
      <c r="AK54" s="21"/>
      <c r="AL54" s="21" t="s">
        <v>620</v>
      </c>
      <c r="AM54" s="21"/>
      <c r="AN54" s="21"/>
      <c r="AO54" s="21"/>
      <c r="AP54" s="21"/>
      <c r="AQ54" s="21"/>
      <c r="AR54" s="21" t="s">
        <v>621</v>
      </c>
      <c r="AS54" s="21" t="s">
        <v>622</v>
      </c>
      <c r="AT54" s="21" t="s">
        <v>623</v>
      </c>
      <c r="AU54" s="21" t="s">
        <v>624</v>
      </c>
      <c r="AV54" s="21" t="s">
        <v>625</v>
      </c>
      <c r="AW54" s="21" t="s">
        <v>626</v>
      </c>
      <c r="AX54" s="21" t="s">
        <v>627</v>
      </c>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row>
    <row r="55" spans="1:165" ht="12.75">
      <c r="A55" s="19" t="str">
        <f>SUBSTITUTE(SUBSTITUTE(CONCATENATE(IF(E55="Globally Unique","GU",E55),IF(G55&lt;&gt;I55,H55,F55),CONCATENATE(IF(I55="Identifier","ID",IF(I55="Text","",I55))))," ",""),"'","")</f>
        <v>Qualifier</v>
      </c>
      <c r="B55" s="19" t="s">
        <v>628</v>
      </c>
      <c r="C55" s="12"/>
      <c r="D55" s="12" t="s">
        <v>629</v>
      </c>
      <c r="E55" s="12"/>
      <c r="G55" s="12" t="s">
        <v>630</v>
      </c>
      <c r="H55" s="1" t="str">
        <f>IF(F55&lt;&gt;"",CONCATENATE(F55," ",G55),G55)</f>
        <v>Qualifier</v>
      </c>
      <c r="I55" s="12" t="s">
        <v>631</v>
      </c>
      <c r="J55" s="12"/>
      <c r="K55" s="1" t="str">
        <f>IF(J55&lt;&gt;"",CONCATENATE(J55,"_ ",I55,". Type"),CONCATENATE(I55,". Type"))</f>
        <v>Text. Type</v>
      </c>
      <c r="L55" s="12"/>
      <c r="M55" s="12"/>
      <c r="N55" s="12"/>
      <c r="O55" s="20" t="s">
        <v>632</v>
      </c>
      <c r="P55" s="12" t="s">
        <v>633</v>
      </c>
      <c r="Q55" s="21" t="s">
        <v>634</v>
      </c>
      <c r="R55" s="12"/>
      <c r="S55" s="12"/>
      <c r="T55" s="22" t="s">
        <v>635</v>
      </c>
      <c r="U55" s="37" t="s">
        <v>636</v>
      </c>
      <c r="V55" s="24"/>
      <c r="W55" s="12"/>
      <c r="X55" s="12"/>
      <c r="Y55" s="12"/>
      <c r="Z55" s="12"/>
      <c r="AA55" s="12"/>
      <c r="AB55" s="12"/>
      <c r="AC55" s="12"/>
      <c r="AD55" s="12"/>
      <c r="AE55" s="12"/>
      <c r="AF55" s="12"/>
      <c r="AG55" s="21"/>
      <c r="AH55" s="12"/>
      <c r="AI55" s="21"/>
      <c r="AJ55" s="21"/>
      <c r="AK55" s="21"/>
      <c r="AL55" s="21"/>
      <c r="AM55" s="21"/>
      <c r="AN55" s="21"/>
      <c r="AO55" s="21"/>
      <c r="AP55" s="21"/>
      <c r="AQ55" s="21"/>
      <c r="AR55" s="21"/>
      <c r="AS55" s="21"/>
      <c r="AT55" s="21"/>
      <c r="AU55" s="21"/>
      <c r="AV55" s="21"/>
      <c r="AW55" s="21"/>
      <c r="AX55" s="21"/>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row>
    <row r="56" spans="1:164" s="54" customFormat="1" ht="12.75">
      <c r="A56" s="13" t="str">
        <f>SUBSTITUTE(SUBSTITUTE(CONCATENATE(IF(C56="","",CONCATENATE(C56,"")),"",D56)," ",""),"'","")</f>
        <v>Item</v>
      </c>
      <c r="B56" s="13" t="s">
        <v>1092</v>
      </c>
      <c r="C56" s="14"/>
      <c r="D56" s="14" t="s">
        <v>1093</v>
      </c>
      <c r="E56" s="14"/>
      <c r="F56" s="14"/>
      <c r="G56" s="14"/>
      <c r="H56" s="14"/>
      <c r="I56" s="14"/>
      <c r="J56" s="14"/>
      <c r="K56" s="14"/>
      <c r="L56" s="14"/>
      <c r="M56" s="14"/>
      <c r="N56" s="14" t="s">
        <v>1094</v>
      </c>
      <c r="O56" s="13"/>
      <c r="P56" s="14" t="s">
        <v>1826</v>
      </c>
      <c r="Q56" s="15" t="s">
        <v>1095</v>
      </c>
      <c r="R56" s="15"/>
      <c r="S56" s="15"/>
      <c r="T56" s="41" t="s">
        <v>419</v>
      </c>
      <c r="U56" s="17"/>
      <c r="V56" s="13"/>
      <c r="W56" s="14" t="s">
        <v>1096</v>
      </c>
      <c r="X56" s="14"/>
      <c r="Y56" s="14"/>
      <c r="Z56" s="14"/>
      <c r="AA56" s="14"/>
      <c r="AB56" s="14"/>
      <c r="AC56" s="14"/>
      <c r="AD56" s="14"/>
      <c r="AE56" s="14"/>
      <c r="AF56" s="14"/>
      <c r="AG56" s="14"/>
      <c r="AH56" s="14"/>
      <c r="AI56" s="14"/>
      <c r="AJ56" s="14" t="s">
        <v>1830</v>
      </c>
      <c r="AK56" s="14" t="s">
        <v>1830</v>
      </c>
      <c r="AL56" s="14" t="s">
        <v>1830</v>
      </c>
      <c r="AM56" s="14"/>
      <c r="AN56" s="14" t="s">
        <v>1830</v>
      </c>
      <c r="AO56" s="14" t="s">
        <v>1830</v>
      </c>
      <c r="AP56" s="14"/>
      <c r="AQ56" s="14" t="s">
        <v>1830</v>
      </c>
      <c r="AR56" s="14" t="s">
        <v>1830</v>
      </c>
      <c r="AS56" s="14"/>
      <c r="AT56" s="14"/>
      <c r="AU56" s="14" t="s">
        <v>1830</v>
      </c>
      <c r="AV56" s="14"/>
      <c r="AW56" s="14"/>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row>
    <row r="57" spans="1:164" s="54" customFormat="1" ht="12.75">
      <c r="A57" s="19" t="str">
        <f>SUBSTITUTE(SUBSTITUTE(CONCATENATE(IF(E57="Globally Unique","GU",E57),IF(G57&lt;&gt;I57,H57,F57),CONCATENATE(IF(I57="Identifier","ID",IF(I57="Text","",I57))))," ",""),"'","")</f>
        <v>Description</v>
      </c>
      <c r="B57" s="19" t="s">
        <v>1097</v>
      </c>
      <c r="C57" s="12"/>
      <c r="D57" s="12" t="s">
        <v>1093</v>
      </c>
      <c r="E57" s="12"/>
      <c r="F57" s="12"/>
      <c r="G57" s="12" t="s">
        <v>510</v>
      </c>
      <c r="H57" s="54" t="str">
        <f>IF(F57&lt;&gt;"",CONCATENATE(F57," ",G57),G57)</f>
        <v>Description</v>
      </c>
      <c r="I57" s="12" t="s">
        <v>1860</v>
      </c>
      <c r="J57" s="12"/>
      <c r="K57" s="54" t="str">
        <f>IF(J57&lt;&gt;"",CONCATENATE(J57,"_ ",I57,". Type"),CONCATENATE(I57,". Type"))</f>
        <v>Text. Type</v>
      </c>
      <c r="L57" s="12"/>
      <c r="M57" s="12"/>
      <c r="N57" s="12"/>
      <c r="O57" s="55" t="s">
        <v>1852</v>
      </c>
      <c r="P57" s="12" t="s">
        <v>1853</v>
      </c>
      <c r="Q57" s="56" t="s">
        <v>1098</v>
      </c>
      <c r="R57" s="12"/>
      <c r="S57" s="12"/>
      <c r="T57" s="57" t="s">
        <v>1828</v>
      </c>
      <c r="U57" s="12"/>
      <c r="V57" s="12"/>
      <c r="W57" s="12" t="s">
        <v>1096</v>
      </c>
      <c r="X57" s="12"/>
      <c r="Y57" s="12"/>
      <c r="Z57" s="12"/>
      <c r="AA57" s="12"/>
      <c r="AB57" s="12"/>
      <c r="AC57" s="12"/>
      <c r="AD57" s="12"/>
      <c r="AE57" s="12"/>
      <c r="AF57" s="12"/>
      <c r="AG57" s="12"/>
      <c r="AH57" s="12"/>
      <c r="AI57" s="12"/>
      <c r="AJ57" s="12" t="s">
        <v>1830</v>
      </c>
      <c r="AK57" s="12" t="s">
        <v>1830</v>
      </c>
      <c r="AL57" s="12" t="s">
        <v>1830</v>
      </c>
      <c r="AM57" s="12"/>
      <c r="AN57" s="12" t="s">
        <v>1830</v>
      </c>
      <c r="AO57" s="12" t="s">
        <v>1830</v>
      </c>
      <c r="AP57" s="12"/>
      <c r="AQ57" s="12" t="s">
        <v>1830</v>
      </c>
      <c r="AR57" s="12" t="s">
        <v>1830</v>
      </c>
      <c r="AS57" s="12"/>
      <c r="AT57" s="12"/>
      <c r="AU57" s="12" t="s">
        <v>1830</v>
      </c>
      <c r="AV57" s="12"/>
      <c r="AW57" s="12"/>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row>
    <row r="58" spans="1:164" s="54" customFormat="1" ht="12.75">
      <c r="A58" s="19" t="str">
        <f>SUBSTITUTE(SUBSTITUTE(CONCATENATE(IF(E58="Globally Unique","GU",E58),IF(G58&lt;&gt;I58,H58,F58),CONCATENATE(IF(I58="Identifier","ID",IF(I58="Text","",I58))))," ",""),"'","")</f>
        <v>PackQuantity</v>
      </c>
      <c r="B58" s="19" t="s">
        <v>1099</v>
      </c>
      <c r="C58" s="12"/>
      <c r="D58" s="12" t="s">
        <v>1093</v>
      </c>
      <c r="E58" s="12"/>
      <c r="F58" s="12" t="s">
        <v>1100</v>
      </c>
      <c r="G58" s="12" t="s">
        <v>1101</v>
      </c>
      <c r="H58" s="54" t="str">
        <f>IF(F58&lt;&gt;"",CONCATENATE(F58," ",G58),G58)</f>
        <v>Pack Quantity</v>
      </c>
      <c r="I58" s="12" t="s">
        <v>1101</v>
      </c>
      <c r="J58" s="12"/>
      <c r="K58" s="54" t="str">
        <f>IF(J58&lt;&gt;"",CONCATENATE(J58,"_ ",I58,". Type"),CONCATENATE(I58,". Type"))</f>
        <v>Quantity. Type</v>
      </c>
      <c r="L58" s="12"/>
      <c r="M58" s="12"/>
      <c r="N58" s="12"/>
      <c r="O58" s="55" t="s">
        <v>1852</v>
      </c>
      <c r="P58" s="12" t="s">
        <v>1853</v>
      </c>
      <c r="Q58" s="56" t="s">
        <v>1102</v>
      </c>
      <c r="R58" s="12"/>
      <c r="S58" s="12"/>
      <c r="T58" s="57" t="s">
        <v>1828</v>
      </c>
      <c r="U58" s="12"/>
      <c r="V58" s="12"/>
      <c r="W58" s="12" t="s">
        <v>1096</v>
      </c>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row>
    <row r="59" spans="1:164" s="54" customFormat="1" ht="12.75">
      <c r="A59" s="19" t="str">
        <f>SUBSTITUTE(SUBSTITUTE(CONCATENATE(IF(E59="Globally Unique","GU",E59),IF(G59&lt;&gt;I59,H59,F59),CONCATENATE(IF(I59="Identifier","ID",IF(I59="Text","",I59))))," ",""),"'","")</f>
        <v>PackSizeNumeric</v>
      </c>
      <c r="B59" s="19" t="s">
        <v>1103</v>
      </c>
      <c r="C59" s="12"/>
      <c r="D59" s="12" t="s">
        <v>1093</v>
      </c>
      <c r="E59" s="12"/>
      <c r="F59" s="12" t="s">
        <v>1100</v>
      </c>
      <c r="G59" s="12" t="s">
        <v>1104</v>
      </c>
      <c r="H59" s="54" t="str">
        <f>IF(F59&lt;&gt;"",CONCATENATE(F59," ",G59),G59)</f>
        <v>Pack Size</v>
      </c>
      <c r="I59" s="12" t="s">
        <v>1105</v>
      </c>
      <c r="J59" s="12"/>
      <c r="K59" s="54" t="str">
        <f>IF(J59&lt;&gt;"",CONCATENATE(J59,"_ ",I59,". Type"),CONCATENATE(I59,". Type"))</f>
        <v>Numeric. Type</v>
      </c>
      <c r="L59" s="12"/>
      <c r="M59" s="12"/>
      <c r="N59" s="12"/>
      <c r="O59" s="55" t="s">
        <v>1852</v>
      </c>
      <c r="P59" s="12" t="s">
        <v>1853</v>
      </c>
      <c r="Q59" s="56" t="s">
        <v>1106</v>
      </c>
      <c r="R59" s="12"/>
      <c r="S59" s="12"/>
      <c r="T59" s="57" t="s">
        <v>1828</v>
      </c>
      <c r="U59" s="12"/>
      <c r="V59" s="12"/>
      <c r="W59" s="12" t="s">
        <v>1096</v>
      </c>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row>
    <row r="60" spans="1:164" s="54" customFormat="1" ht="25.5">
      <c r="A60" s="19" t="str">
        <f>SUBSTITUTE(SUBSTITUTE(CONCATENATE(IF(E60="Globally Unique","GU",E60),IF(G60&lt;&gt;I60,H60,F60),CONCATENATE(IF(I60="Identifier","ID",IF(I60="Text","",I60))))," ",""),"'","")</f>
        <v>CatalogueIndicator</v>
      </c>
      <c r="B60" s="19" t="s">
        <v>1107</v>
      </c>
      <c r="C60" s="12"/>
      <c r="D60" s="12" t="s">
        <v>1093</v>
      </c>
      <c r="E60" s="12" t="s">
        <v>1108</v>
      </c>
      <c r="F60" s="12"/>
      <c r="G60" s="12" t="s">
        <v>572</v>
      </c>
      <c r="H60" s="54" t="str">
        <f>IF(F60&lt;&gt;"",CONCATENATE(F60," ",G60),G60)</f>
        <v>Indicator</v>
      </c>
      <c r="I60" s="12" t="s">
        <v>572</v>
      </c>
      <c r="J60" s="12"/>
      <c r="K60" s="54" t="str">
        <f>IF(J60&lt;&gt;"",CONCATENATE(J60,"_ ",I60,". Type"),CONCATENATE(I60,". Type"))</f>
        <v>Indicator. Type</v>
      </c>
      <c r="L60" s="12"/>
      <c r="M60" s="12"/>
      <c r="N60" s="12"/>
      <c r="O60" s="55" t="s">
        <v>1852</v>
      </c>
      <c r="P60" s="12" t="s">
        <v>1853</v>
      </c>
      <c r="Q60" s="56" t="s">
        <v>1109</v>
      </c>
      <c r="R60" s="12"/>
      <c r="S60" s="12"/>
      <c r="T60" s="57" t="s">
        <v>1828</v>
      </c>
      <c r="U60" s="12"/>
      <c r="V60" s="12"/>
      <c r="W60" s="12" t="s">
        <v>1096</v>
      </c>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row>
    <row r="61" spans="1:184" s="54" customFormat="1" ht="25.5">
      <c r="A61" s="19" t="str">
        <f>SUBSTITUTE(SUBSTITUTE(CONCATENATE(IF(E61="Globally Unique","GU",E61),IF(G61&lt;&gt;I61,H61,F61),CONCATENATE(IF(I61="Identifier","ID",IF(I61="Text","",I61))))," ",""),"'","")</f>
        <v>Name</v>
      </c>
      <c r="B61" s="19" t="s">
        <v>1110</v>
      </c>
      <c r="C61" s="12"/>
      <c r="D61" s="12" t="s">
        <v>1093</v>
      </c>
      <c r="E61" s="12"/>
      <c r="F61" s="12"/>
      <c r="G61" s="12" t="s">
        <v>1893</v>
      </c>
      <c r="H61" s="54" t="str">
        <f>IF(F61&lt;&gt;"",CONCATENATE(F61," ",G61),G61)</f>
        <v>Name</v>
      </c>
      <c r="I61" s="12" t="s">
        <v>1893</v>
      </c>
      <c r="J61" s="12"/>
      <c r="K61" s="54" t="str">
        <f>IF(J61&lt;&gt;"",CONCATENATE(J61,"_ ",I61,". Type"),CONCATENATE(I61,". Type"))</f>
        <v>Name. Type</v>
      </c>
      <c r="L61" s="12"/>
      <c r="M61" s="12"/>
      <c r="N61" s="12"/>
      <c r="O61" s="55" t="s">
        <v>1852</v>
      </c>
      <c r="P61" s="12" t="s">
        <v>1853</v>
      </c>
      <c r="Q61" s="56" t="s">
        <v>1111</v>
      </c>
      <c r="R61" s="12"/>
      <c r="S61" s="12"/>
      <c r="T61" s="57" t="s">
        <v>419</v>
      </c>
      <c r="V61" s="12"/>
      <c r="W61" s="12" t="s">
        <v>1096</v>
      </c>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row>
    <row r="62" spans="1:164" s="54" customFormat="1" ht="25.5">
      <c r="A62" s="58" t="str">
        <f aca="true" t="shared" si="6" ref="A62:A75">SUBSTITUTE(SUBSTITUTE(CONCATENATE(IF(E62="Globally Unique","GU",E62),F62,IF(H62&lt;&gt;I62,H62,""),CONCATENATE(IF(I62="Identifier","ID",IF(I62="Text","",I62))))," ",""),"'","")</f>
        <v>BuyersItemIdentification</v>
      </c>
      <c r="B62" s="58" t="s">
        <v>1112</v>
      </c>
      <c r="C62" s="58"/>
      <c r="D62" s="58" t="s">
        <v>1093</v>
      </c>
      <c r="E62" s="58" t="s">
        <v>1113</v>
      </c>
      <c r="F62" s="58"/>
      <c r="G62" s="58"/>
      <c r="H62" s="58" t="str">
        <f aca="true" t="shared" si="7" ref="H62:H75">M62</f>
        <v>Item Identification</v>
      </c>
      <c r="I62" s="58" t="str">
        <f aca="true" t="shared" si="8" ref="I62:I75">M62</f>
        <v>Item Identification</v>
      </c>
      <c r="J62" s="58"/>
      <c r="K62" s="58"/>
      <c r="L62" s="58"/>
      <c r="M62" s="59" t="s">
        <v>1114</v>
      </c>
      <c r="N62" s="58"/>
      <c r="O62" s="60" t="s">
        <v>1852</v>
      </c>
      <c r="P62" s="58" t="s">
        <v>72</v>
      </c>
      <c r="Q62" s="61" t="s">
        <v>1115</v>
      </c>
      <c r="R62" s="61"/>
      <c r="S62" s="61"/>
      <c r="T62" s="62" t="s">
        <v>1828</v>
      </c>
      <c r="U62" s="63"/>
      <c r="V62" s="60"/>
      <c r="W62" s="58" t="s">
        <v>1096</v>
      </c>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row>
    <row r="63" spans="1:164" s="54" customFormat="1" ht="25.5">
      <c r="A63" s="58" t="str">
        <f t="shared" si="6"/>
        <v>SellersItemIdentification</v>
      </c>
      <c r="B63" s="58" t="s">
        <v>1116</v>
      </c>
      <c r="C63" s="58"/>
      <c r="D63" s="58" t="s">
        <v>1093</v>
      </c>
      <c r="E63" s="58" t="s">
        <v>1117</v>
      </c>
      <c r="F63" s="58"/>
      <c r="G63" s="58"/>
      <c r="H63" s="58" t="str">
        <f t="shared" si="7"/>
        <v>Item Identification</v>
      </c>
      <c r="I63" s="58" t="str">
        <f t="shared" si="8"/>
        <v>Item Identification</v>
      </c>
      <c r="J63" s="58"/>
      <c r="K63" s="58"/>
      <c r="L63" s="58"/>
      <c r="M63" s="59" t="s">
        <v>1114</v>
      </c>
      <c r="N63" s="58"/>
      <c r="O63" s="60" t="s">
        <v>1852</v>
      </c>
      <c r="P63" s="58" t="s">
        <v>72</v>
      </c>
      <c r="Q63" s="61" t="s">
        <v>1118</v>
      </c>
      <c r="R63" s="61"/>
      <c r="S63" s="61"/>
      <c r="T63" s="62" t="s">
        <v>1828</v>
      </c>
      <c r="U63" s="63"/>
      <c r="V63" s="60"/>
      <c r="W63" s="58" t="s">
        <v>1096</v>
      </c>
      <c r="X63" s="58"/>
      <c r="Y63" s="58"/>
      <c r="Z63" s="58"/>
      <c r="AA63" s="58"/>
      <c r="AB63" s="58"/>
      <c r="AC63" s="58"/>
      <c r="AD63" s="58"/>
      <c r="AE63" s="58"/>
      <c r="AF63" s="58"/>
      <c r="AG63" s="58"/>
      <c r="AH63" s="58"/>
      <c r="AI63" s="58"/>
      <c r="AJ63" s="58" t="s">
        <v>1830</v>
      </c>
      <c r="AK63" s="58" t="s">
        <v>1830</v>
      </c>
      <c r="AL63" s="58" t="s">
        <v>1830</v>
      </c>
      <c r="AM63" s="58"/>
      <c r="AN63" s="58" t="s">
        <v>1830</v>
      </c>
      <c r="AO63" s="58" t="s">
        <v>1830</v>
      </c>
      <c r="AP63" s="58"/>
      <c r="AQ63" s="58" t="s">
        <v>1830</v>
      </c>
      <c r="AR63" s="58" t="s">
        <v>1830</v>
      </c>
      <c r="AS63" s="58"/>
      <c r="AT63" s="58"/>
      <c r="AU63" s="58" t="s">
        <v>1830</v>
      </c>
      <c r="AV63" s="58"/>
      <c r="AW63" s="58"/>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row>
    <row r="64" spans="1:164" s="54" customFormat="1" ht="25.5">
      <c r="A64" s="58" t="str">
        <f t="shared" si="6"/>
        <v>ManufacturersItemIdentification</v>
      </c>
      <c r="B64" s="58" t="s">
        <v>1119</v>
      </c>
      <c r="C64" s="58"/>
      <c r="D64" s="58" t="s">
        <v>1093</v>
      </c>
      <c r="E64" s="58" t="s">
        <v>1120</v>
      </c>
      <c r="F64" s="58"/>
      <c r="G64" s="58"/>
      <c r="H64" s="58" t="str">
        <f t="shared" si="7"/>
        <v>Item Identification</v>
      </c>
      <c r="I64" s="58" t="str">
        <f t="shared" si="8"/>
        <v>Item Identification</v>
      </c>
      <c r="J64" s="58"/>
      <c r="K64" s="58"/>
      <c r="L64" s="58"/>
      <c r="M64" s="59" t="s">
        <v>1114</v>
      </c>
      <c r="N64" s="58"/>
      <c r="O64" s="60" t="s">
        <v>1852</v>
      </c>
      <c r="P64" s="58" t="s">
        <v>72</v>
      </c>
      <c r="Q64" s="61" t="s">
        <v>1121</v>
      </c>
      <c r="R64" s="61"/>
      <c r="S64" s="61"/>
      <c r="T64" s="62" t="s">
        <v>1828</v>
      </c>
      <c r="U64" s="63"/>
      <c r="V64" s="60"/>
      <c r="W64" s="58" t="s">
        <v>1096</v>
      </c>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row>
    <row r="65" spans="1:164" s="54" customFormat="1" ht="25.5">
      <c r="A65" s="58" t="str">
        <f t="shared" si="6"/>
        <v>StandardItemIdentification</v>
      </c>
      <c r="B65" s="58" t="s">
        <v>1122</v>
      </c>
      <c r="C65" s="58"/>
      <c r="D65" s="58" t="s">
        <v>1093</v>
      </c>
      <c r="E65" s="58" t="s">
        <v>1123</v>
      </c>
      <c r="F65" s="58"/>
      <c r="G65" s="58"/>
      <c r="H65" s="58" t="str">
        <f t="shared" si="7"/>
        <v>Item Identification</v>
      </c>
      <c r="I65" s="58" t="str">
        <f t="shared" si="8"/>
        <v>Item Identification</v>
      </c>
      <c r="J65" s="58"/>
      <c r="K65" s="58"/>
      <c r="L65" s="58"/>
      <c r="M65" s="59" t="s">
        <v>1114</v>
      </c>
      <c r="N65" s="58"/>
      <c r="O65" s="60" t="s">
        <v>1852</v>
      </c>
      <c r="P65" s="58" t="s">
        <v>72</v>
      </c>
      <c r="Q65" s="61" t="s">
        <v>1124</v>
      </c>
      <c r="R65" s="61"/>
      <c r="S65" s="61"/>
      <c r="T65" s="62" t="s">
        <v>1828</v>
      </c>
      <c r="U65" s="63"/>
      <c r="V65" s="60"/>
      <c r="W65" s="58" t="s">
        <v>1096</v>
      </c>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row>
    <row r="66" spans="1:164" s="54" customFormat="1" ht="25.5">
      <c r="A66" s="58" t="str">
        <f t="shared" si="6"/>
        <v>CatalogueItemIdentification</v>
      </c>
      <c r="B66" s="58" t="s">
        <v>1125</v>
      </c>
      <c r="C66" s="58"/>
      <c r="D66" s="58" t="s">
        <v>1093</v>
      </c>
      <c r="E66" s="58" t="s">
        <v>1108</v>
      </c>
      <c r="F66" s="58"/>
      <c r="G66" s="58"/>
      <c r="H66" s="58" t="str">
        <f t="shared" si="7"/>
        <v>Item Identification</v>
      </c>
      <c r="I66" s="58" t="str">
        <f t="shared" si="8"/>
        <v>Item Identification</v>
      </c>
      <c r="J66" s="58"/>
      <c r="K66" s="58"/>
      <c r="L66" s="58"/>
      <c r="M66" s="59" t="s">
        <v>1114</v>
      </c>
      <c r="N66" s="58"/>
      <c r="O66" s="60" t="s">
        <v>1852</v>
      </c>
      <c r="P66" s="58" t="s">
        <v>72</v>
      </c>
      <c r="Q66" s="61" t="s">
        <v>1126</v>
      </c>
      <c r="R66" s="61"/>
      <c r="S66" s="61"/>
      <c r="T66" s="62" t="s">
        <v>1828</v>
      </c>
      <c r="U66" s="63"/>
      <c r="V66" s="60"/>
      <c r="W66" s="58" t="s">
        <v>1096</v>
      </c>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row>
    <row r="67" spans="1:164" s="54" customFormat="1" ht="25.5">
      <c r="A67" s="58" t="str">
        <f t="shared" si="6"/>
        <v>AdditionalItemIdentification</v>
      </c>
      <c r="B67" s="58" t="s">
        <v>1127</v>
      </c>
      <c r="C67" s="58"/>
      <c r="D67" s="58" t="s">
        <v>1093</v>
      </c>
      <c r="E67" s="58" t="s">
        <v>1921</v>
      </c>
      <c r="F67" s="58"/>
      <c r="G67" s="58"/>
      <c r="H67" s="58" t="str">
        <f t="shared" si="7"/>
        <v>Item Identification</v>
      </c>
      <c r="I67" s="58" t="str">
        <f t="shared" si="8"/>
        <v>Item Identification</v>
      </c>
      <c r="J67" s="58"/>
      <c r="K67" s="58"/>
      <c r="L67" s="58"/>
      <c r="M67" s="59" t="s">
        <v>1114</v>
      </c>
      <c r="N67" s="58"/>
      <c r="O67" s="60" t="s">
        <v>424</v>
      </c>
      <c r="P67" s="58" t="s">
        <v>72</v>
      </c>
      <c r="Q67" s="61" t="s">
        <v>1128</v>
      </c>
      <c r="R67" s="61"/>
      <c r="S67" s="61"/>
      <c r="T67" s="62" t="s">
        <v>1828</v>
      </c>
      <c r="U67" s="63"/>
      <c r="V67" s="60"/>
      <c r="W67" s="58" t="s">
        <v>1096</v>
      </c>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row>
    <row r="68" spans="1:164" s="54" customFormat="1" ht="25.5">
      <c r="A68" s="58" t="str">
        <f t="shared" si="6"/>
        <v>CatalogueDocumentReference</v>
      </c>
      <c r="B68" s="58" t="s">
        <v>1129</v>
      </c>
      <c r="C68" s="58"/>
      <c r="D68" s="58" t="s">
        <v>1093</v>
      </c>
      <c r="E68" s="58" t="s">
        <v>1108</v>
      </c>
      <c r="F68" s="58"/>
      <c r="G68" s="58"/>
      <c r="H68" s="58" t="str">
        <f t="shared" si="7"/>
        <v>Document Reference</v>
      </c>
      <c r="I68" s="58" t="str">
        <f t="shared" si="8"/>
        <v>Document Reference</v>
      </c>
      <c r="J68" s="58"/>
      <c r="K68" s="58"/>
      <c r="L68" s="58"/>
      <c r="M68" s="59" t="s">
        <v>535</v>
      </c>
      <c r="N68" s="58"/>
      <c r="O68" s="60" t="s">
        <v>1852</v>
      </c>
      <c r="P68" s="58" t="s">
        <v>72</v>
      </c>
      <c r="Q68" s="61" t="s">
        <v>1130</v>
      </c>
      <c r="R68" s="61"/>
      <c r="S68" s="61"/>
      <c r="T68" s="62" t="s">
        <v>1828</v>
      </c>
      <c r="U68" s="63"/>
      <c r="V68" s="60"/>
      <c r="W68" s="58" t="s">
        <v>1096</v>
      </c>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row>
    <row r="69" spans="1:164" s="54" customFormat="1" ht="25.5">
      <c r="A69" s="58" t="str">
        <f t="shared" si="6"/>
        <v>LotIdentification</v>
      </c>
      <c r="B69" s="58" t="s">
        <v>1131</v>
      </c>
      <c r="C69" s="58"/>
      <c r="D69" s="58" t="s">
        <v>1093</v>
      </c>
      <c r="E69" s="58"/>
      <c r="F69" s="58"/>
      <c r="G69" s="58"/>
      <c r="H69" s="58" t="str">
        <f t="shared" si="7"/>
        <v>Lot Identification</v>
      </c>
      <c r="I69" s="58" t="str">
        <f t="shared" si="8"/>
        <v>Lot Identification</v>
      </c>
      <c r="J69" s="58"/>
      <c r="K69" s="58"/>
      <c r="L69" s="58"/>
      <c r="M69" s="59" t="s">
        <v>1132</v>
      </c>
      <c r="N69" s="58"/>
      <c r="O69" s="60" t="s">
        <v>1852</v>
      </c>
      <c r="P69" s="58" t="s">
        <v>72</v>
      </c>
      <c r="Q69" s="61" t="s">
        <v>1133</v>
      </c>
      <c r="R69" s="61"/>
      <c r="S69" s="61"/>
      <c r="T69" s="62" t="s">
        <v>1828</v>
      </c>
      <c r="U69" s="63"/>
      <c r="V69" s="60"/>
      <c r="W69" s="58" t="s">
        <v>1096</v>
      </c>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row>
    <row r="70" spans="1:164" s="54" customFormat="1" ht="25.5">
      <c r="A70" s="58" t="str">
        <f t="shared" si="6"/>
        <v>OriginCountry</v>
      </c>
      <c r="B70" s="58" t="s">
        <v>1134</v>
      </c>
      <c r="C70" s="58"/>
      <c r="D70" s="58" t="s">
        <v>1093</v>
      </c>
      <c r="E70" s="58" t="s">
        <v>1135</v>
      </c>
      <c r="F70" s="58"/>
      <c r="G70" s="58"/>
      <c r="H70" s="58" t="str">
        <f t="shared" si="7"/>
        <v>Country</v>
      </c>
      <c r="I70" s="58" t="str">
        <f t="shared" si="8"/>
        <v>Country</v>
      </c>
      <c r="J70" s="58"/>
      <c r="K70" s="58"/>
      <c r="L70" s="58"/>
      <c r="M70" s="59" t="s">
        <v>2072</v>
      </c>
      <c r="N70" s="58"/>
      <c r="O70" s="60" t="s">
        <v>1852</v>
      </c>
      <c r="P70" s="58" t="s">
        <v>72</v>
      </c>
      <c r="Q70" s="61" t="s">
        <v>1136</v>
      </c>
      <c r="R70" s="61"/>
      <c r="S70" s="61"/>
      <c r="T70" s="62" t="s">
        <v>1828</v>
      </c>
      <c r="U70" s="63"/>
      <c r="V70" s="60"/>
      <c r="W70" s="58" t="s">
        <v>1096</v>
      </c>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row>
    <row r="71" spans="1:164" s="54" customFormat="1" ht="38.25">
      <c r="A71" s="58" t="str">
        <f t="shared" si="6"/>
        <v>CommodityClassification</v>
      </c>
      <c r="B71" s="58" t="s">
        <v>1137</v>
      </c>
      <c r="C71" s="58"/>
      <c r="D71" s="58" t="s">
        <v>1093</v>
      </c>
      <c r="E71" s="58"/>
      <c r="F71" s="58"/>
      <c r="G71" s="58"/>
      <c r="H71" s="58" t="str">
        <f t="shared" si="7"/>
        <v>Commodity Classification</v>
      </c>
      <c r="I71" s="58" t="str">
        <f t="shared" si="8"/>
        <v>Commodity Classification</v>
      </c>
      <c r="J71" s="58"/>
      <c r="K71" s="58"/>
      <c r="L71" s="58"/>
      <c r="M71" s="59" t="s">
        <v>1138</v>
      </c>
      <c r="N71" s="58"/>
      <c r="O71" s="60" t="s">
        <v>1852</v>
      </c>
      <c r="P71" s="58" t="s">
        <v>72</v>
      </c>
      <c r="Q71" s="61" t="s">
        <v>1139</v>
      </c>
      <c r="R71" s="61"/>
      <c r="S71" s="61"/>
      <c r="T71" s="62" t="s">
        <v>1828</v>
      </c>
      <c r="U71" s="63"/>
      <c r="V71" s="60"/>
      <c r="W71" s="58" t="s">
        <v>1096</v>
      </c>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row>
    <row r="72" spans="1:164" s="54" customFormat="1" ht="25.5">
      <c r="A72" s="58" t="str">
        <f t="shared" si="6"/>
        <v>SalesConditions</v>
      </c>
      <c r="B72" s="58" t="s">
        <v>1140</v>
      </c>
      <c r="C72" s="58"/>
      <c r="D72" s="58" t="s">
        <v>1093</v>
      </c>
      <c r="E72" s="58"/>
      <c r="F72" s="58"/>
      <c r="G72" s="58"/>
      <c r="H72" s="58" t="str">
        <f t="shared" si="7"/>
        <v>Sales Conditions</v>
      </c>
      <c r="I72" s="58" t="str">
        <f t="shared" si="8"/>
        <v>Sales Conditions</v>
      </c>
      <c r="J72" s="58"/>
      <c r="K72" s="58"/>
      <c r="L72" s="58"/>
      <c r="M72" s="59" t="s">
        <v>1141</v>
      </c>
      <c r="N72" s="58"/>
      <c r="O72" s="60" t="s">
        <v>424</v>
      </c>
      <c r="P72" s="58" t="s">
        <v>72</v>
      </c>
      <c r="Q72" s="61" t="s">
        <v>1142</v>
      </c>
      <c r="R72" s="61"/>
      <c r="S72" s="61"/>
      <c r="T72" s="62" t="s">
        <v>1828</v>
      </c>
      <c r="U72" s="63"/>
      <c r="V72" s="60"/>
      <c r="W72" s="58" t="s">
        <v>1096</v>
      </c>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row>
    <row r="73" spans="1:164" s="54" customFormat="1" ht="25.5">
      <c r="A73" s="58" t="str">
        <f t="shared" si="6"/>
        <v>HazardousItem</v>
      </c>
      <c r="B73" s="58" t="s">
        <v>1143</v>
      </c>
      <c r="C73" s="58"/>
      <c r="D73" s="58" t="s">
        <v>1093</v>
      </c>
      <c r="E73" s="58"/>
      <c r="F73" s="58"/>
      <c r="G73" s="58"/>
      <c r="H73" s="58" t="str">
        <f t="shared" si="7"/>
        <v>Hazardous Item</v>
      </c>
      <c r="I73" s="58" t="str">
        <f t="shared" si="8"/>
        <v>Hazardous Item</v>
      </c>
      <c r="J73" s="58"/>
      <c r="K73" s="58"/>
      <c r="L73" s="58"/>
      <c r="M73" s="59" t="s">
        <v>1144</v>
      </c>
      <c r="N73" s="58"/>
      <c r="O73" s="60" t="s">
        <v>424</v>
      </c>
      <c r="P73" s="58" t="s">
        <v>72</v>
      </c>
      <c r="Q73" s="61" t="s">
        <v>1145</v>
      </c>
      <c r="R73" s="61"/>
      <c r="S73" s="61"/>
      <c r="T73" s="62" t="s">
        <v>1828</v>
      </c>
      <c r="U73" s="63"/>
      <c r="V73" s="60"/>
      <c r="W73" s="58" t="s">
        <v>1096</v>
      </c>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row>
    <row r="74" spans="1:164" s="54" customFormat="1" ht="25.5">
      <c r="A74" s="58" t="str">
        <f t="shared" si="6"/>
        <v>TaxCategory</v>
      </c>
      <c r="B74" s="58" t="s">
        <v>1146</v>
      </c>
      <c r="C74" s="58"/>
      <c r="D74" s="58" t="s">
        <v>1093</v>
      </c>
      <c r="E74" s="58"/>
      <c r="F74" s="58"/>
      <c r="G74" s="58"/>
      <c r="H74" s="58" t="str">
        <f t="shared" si="7"/>
        <v>Tax Category</v>
      </c>
      <c r="I74" s="58" t="str">
        <f t="shared" si="8"/>
        <v>Tax Category</v>
      </c>
      <c r="J74" s="58"/>
      <c r="K74" s="58"/>
      <c r="L74" s="58"/>
      <c r="M74" s="59" t="s">
        <v>1147</v>
      </c>
      <c r="N74" s="58"/>
      <c r="O74" s="60" t="s">
        <v>424</v>
      </c>
      <c r="P74" s="58" t="s">
        <v>72</v>
      </c>
      <c r="Q74" s="61" t="s">
        <v>1148</v>
      </c>
      <c r="R74" s="61"/>
      <c r="S74" s="61"/>
      <c r="T74" s="62" t="s">
        <v>1828</v>
      </c>
      <c r="U74" s="63"/>
      <c r="V74" s="60"/>
      <c r="W74" s="58" t="s">
        <v>1096</v>
      </c>
      <c r="X74" s="58"/>
      <c r="Y74" s="58"/>
      <c r="Z74" s="58"/>
      <c r="AA74" s="58"/>
      <c r="AB74" s="58"/>
      <c r="AC74" s="58"/>
      <c r="AD74" s="58"/>
      <c r="AE74" s="58"/>
      <c r="AF74" s="58"/>
      <c r="AG74" s="58"/>
      <c r="AH74" s="58"/>
      <c r="AI74" s="58"/>
      <c r="AJ74" s="58"/>
      <c r="AK74" s="58"/>
      <c r="AL74" s="58"/>
      <c r="AM74" s="58"/>
      <c r="AN74" s="58"/>
      <c r="AO74" s="58"/>
      <c r="AP74" s="58"/>
      <c r="AQ74" s="58" t="s">
        <v>1830</v>
      </c>
      <c r="AR74" s="58"/>
      <c r="AS74" s="58"/>
      <c r="AT74" s="58"/>
      <c r="AU74" s="58"/>
      <c r="AV74" s="58"/>
      <c r="AW74" s="58"/>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row>
    <row r="75" spans="1:164" s="54" customFormat="1" ht="51">
      <c r="A75" s="58" t="str">
        <f t="shared" si="6"/>
        <v>BasePrice</v>
      </c>
      <c r="B75" s="58" t="s">
        <v>1149</v>
      </c>
      <c r="C75" s="58"/>
      <c r="D75" s="58" t="s">
        <v>1093</v>
      </c>
      <c r="E75" s="58"/>
      <c r="F75" s="58"/>
      <c r="G75" s="58"/>
      <c r="H75" s="58" t="str">
        <f t="shared" si="7"/>
        <v>Base Price</v>
      </c>
      <c r="I75" s="58" t="str">
        <f t="shared" si="8"/>
        <v>Base Price</v>
      </c>
      <c r="J75" s="58"/>
      <c r="K75" s="58"/>
      <c r="L75" s="58"/>
      <c r="M75" s="59" t="s">
        <v>1150</v>
      </c>
      <c r="N75" s="58"/>
      <c r="O75" s="60" t="s">
        <v>1852</v>
      </c>
      <c r="P75" s="58" t="s">
        <v>72</v>
      </c>
      <c r="Q75" s="61" t="s">
        <v>1151</v>
      </c>
      <c r="R75" s="61"/>
      <c r="S75" s="61"/>
      <c r="T75" s="62" t="s">
        <v>419</v>
      </c>
      <c r="U75" s="63" t="s">
        <v>1152</v>
      </c>
      <c r="V75" s="60"/>
      <c r="W75" s="58" t="s">
        <v>1096</v>
      </c>
      <c r="X75" s="58"/>
      <c r="Y75" s="58"/>
      <c r="Z75" s="58"/>
      <c r="AA75" s="58"/>
      <c r="AB75" s="58"/>
      <c r="AC75" s="58"/>
      <c r="AD75" s="58"/>
      <c r="AE75" s="58"/>
      <c r="AF75" s="58"/>
      <c r="AG75" s="58"/>
      <c r="AH75" s="58"/>
      <c r="AI75" s="58"/>
      <c r="AJ75" s="58"/>
      <c r="AK75" s="58" t="s">
        <v>1830</v>
      </c>
      <c r="AL75" s="58" t="s">
        <v>1830</v>
      </c>
      <c r="AM75" s="58"/>
      <c r="AN75" s="58" t="s">
        <v>1830</v>
      </c>
      <c r="AO75" s="58" t="s">
        <v>1830</v>
      </c>
      <c r="AP75" s="58"/>
      <c r="AQ75" s="58" t="s">
        <v>1830</v>
      </c>
      <c r="AR75" s="58"/>
      <c r="AS75" s="58"/>
      <c r="AT75" s="58"/>
      <c r="AU75" s="58" t="s">
        <v>1830</v>
      </c>
      <c r="AV75" s="58"/>
      <c r="AW75" s="58"/>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row>
    <row r="76" spans="1:164" s="54" customFormat="1" ht="12.75">
      <c r="A76" s="13" t="str">
        <f>SUBSTITUTE(SUBSTITUTE(CONCATENATE(IF(C76="","",CONCATENATE(C76,"")),"",D76)," ",""),"'","")</f>
        <v>ItemIdentification</v>
      </c>
      <c r="B76" s="13" t="s">
        <v>1153</v>
      </c>
      <c r="C76" s="14"/>
      <c r="D76" s="14" t="s">
        <v>1114</v>
      </c>
      <c r="E76" s="14"/>
      <c r="F76" s="14"/>
      <c r="G76" s="14"/>
      <c r="H76" s="14"/>
      <c r="I76" s="14"/>
      <c r="J76" s="14"/>
      <c r="K76" s="14"/>
      <c r="L76" s="14"/>
      <c r="M76" s="14"/>
      <c r="N76" s="14"/>
      <c r="O76" s="13"/>
      <c r="P76" s="14" t="s">
        <v>1826</v>
      </c>
      <c r="Q76" s="15" t="s">
        <v>1154</v>
      </c>
      <c r="R76" s="15"/>
      <c r="S76" s="15"/>
      <c r="T76" s="16" t="s">
        <v>1828</v>
      </c>
      <c r="U76" s="17"/>
      <c r="V76" s="13"/>
      <c r="W76" s="14" t="s">
        <v>1096</v>
      </c>
      <c r="X76" s="14"/>
      <c r="Y76" s="14"/>
      <c r="Z76" s="14"/>
      <c r="AA76" s="14"/>
      <c r="AB76" s="14"/>
      <c r="AC76" s="14"/>
      <c r="AD76" s="14"/>
      <c r="AE76" s="14"/>
      <c r="AF76" s="14"/>
      <c r="AG76" s="14"/>
      <c r="AH76" s="14"/>
      <c r="AI76" s="14"/>
      <c r="AJ76" s="14" t="s">
        <v>1830</v>
      </c>
      <c r="AK76" s="14" t="s">
        <v>1830</v>
      </c>
      <c r="AL76" s="14" t="s">
        <v>1830</v>
      </c>
      <c r="AM76" s="14"/>
      <c r="AN76" s="14" t="s">
        <v>1830</v>
      </c>
      <c r="AO76" s="14" t="s">
        <v>1830</v>
      </c>
      <c r="AP76" s="14"/>
      <c r="AQ76" s="14" t="s">
        <v>1830</v>
      </c>
      <c r="AR76" s="14" t="s">
        <v>1830</v>
      </c>
      <c r="AS76" s="14"/>
      <c r="AT76" s="14" t="s">
        <v>1830</v>
      </c>
      <c r="AU76" s="14" t="s">
        <v>1830</v>
      </c>
      <c r="AV76" s="14"/>
      <c r="AW76" s="14"/>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row>
    <row r="77" spans="1:164" s="54" customFormat="1" ht="12.75">
      <c r="A77" s="19" t="str">
        <f>SUBSTITUTE(SUBSTITUTE(CONCATENATE(IF(E77="Globally Unique","GU",E77),IF(G77&lt;&gt;I77,H77,F77),CONCATENATE(IF(I77="Identifier","ID",IF(I77="Text","",I77))))," ",""),"'","")</f>
        <v>ID</v>
      </c>
      <c r="B77" s="19" t="s">
        <v>1155</v>
      </c>
      <c r="C77" s="12"/>
      <c r="D77" s="12" t="s">
        <v>1114</v>
      </c>
      <c r="E77" s="12"/>
      <c r="F77" s="12"/>
      <c r="G77" s="12" t="s">
        <v>1849</v>
      </c>
      <c r="H77" s="54" t="str">
        <f>IF(F77&lt;&gt;"",CONCATENATE(F77," ",G77),G77)</f>
        <v>Identifier</v>
      </c>
      <c r="I77" s="12" t="s">
        <v>1849</v>
      </c>
      <c r="J77" s="12"/>
      <c r="K77" s="54" t="str">
        <f>IF(J77&lt;&gt;"",CONCATENATE(J77,"_ ",I77,". Type"),CONCATENATE(I77,". Type"))</f>
        <v>Identifier. Type</v>
      </c>
      <c r="L77" s="12"/>
      <c r="M77" s="12"/>
      <c r="N77" s="12"/>
      <c r="O77" s="55">
        <v>1</v>
      </c>
      <c r="P77" s="12" t="s">
        <v>1853</v>
      </c>
      <c r="Q77" s="56" t="s">
        <v>1156</v>
      </c>
      <c r="R77" s="12" t="s">
        <v>1157</v>
      </c>
      <c r="S77" s="12"/>
      <c r="T77" s="57" t="s">
        <v>1828</v>
      </c>
      <c r="U77" s="12"/>
      <c r="V77" s="12"/>
      <c r="W77" s="12" t="s">
        <v>1096</v>
      </c>
      <c r="X77" s="12"/>
      <c r="Y77" s="12"/>
      <c r="Z77" s="12"/>
      <c r="AA77" s="12"/>
      <c r="AB77" s="12"/>
      <c r="AC77" s="12"/>
      <c r="AD77" s="12"/>
      <c r="AE77" s="12"/>
      <c r="AF77" s="12"/>
      <c r="AG77" s="12"/>
      <c r="AH77" s="12"/>
      <c r="AI77" s="12"/>
      <c r="AJ77" s="12" t="s">
        <v>1830</v>
      </c>
      <c r="AK77" s="12" t="s">
        <v>1830</v>
      </c>
      <c r="AL77" s="12" t="s">
        <v>1830</v>
      </c>
      <c r="AM77" s="12"/>
      <c r="AN77" s="12" t="s">
        <v>1830</v>
      </c>
      <c r="AO77" s="12" t="s">
        <v>1830</v>
      </c>
      <c r="AP77" s="12"/>
      <c r="AQ77" s="12" t="s">
        <v>1830</v>
      </c>
      <c r="AR77" s="12" t="s">
        <v>1830</v>
      </c>
      <c r="AS77" s="12"/>
      <c r="AT77" s="12" t="s">
        <v>1830</v>
      </c>
      <c r="AU77" s="12" t="s">
        <v>1830</v>
      </c>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row>
    <row r="78" spans="1:164" s="54" customFormat="1" ht="25.5">
      <c r="A78" s="58" t="str">
        <f>SUBSTITUTE(SUBSTITUTE(CONCATENATE(IF(E78="Globally Unique","GU",E78),F78,IF(H78&lt;&gt;I78,H78,""),CONCATENATE(IF(I78="Identifier","ID",IF(I78="Text","",I78))))," ",""),"'","")</f>
        <v>PhysicalAttribute</v>
      </c>
      <c r="B78" s="58" t="s">
        <v>1158</v>
      </c>
      <c r="C78" s="58"/>
      <c r="D78" s="58" t="s">
        <v>1114</v>
      </c>
      <c r="E78" s="58"/>
      <c r="F78" s="58"/>
      <c r="G78" s="58"/>
      <c r="H78" s="58" t="str">
        <f>M78</f>
        <v>Physical Attribute</v>
      </c>
      <c r="I78" s="58" t="str">
        <f>M78</f>
        <v>Physical Attribute</v>
      </c>
      <c r="J78" s="58"/>
      <c r="K78" s="58"/>
      <c r="L78" s="58"/>
      <c r="M78" s="59" t="s">
        <v>1159</v>
      </c>
      <c r="N78" s="58"/>
      <c r="O78" s="60" t="s">
        <v>424</v>
      </c>
      <c r="P78" s="58" t="s">
        <v>72</v>
      </c>
      <c r="Q78" s="61" t="s">
        <v>1160</v>
      </c>
      <c r="R78" s="61"/>
      <c r="S78" s="61"/>
      <c r="T78" s="62" t="s">
        <v>1828</v>
      </c>
      <c r="U78" s="63"/>
      <c r="V78" s="60"/>
      <c r="W78" s="58" t="s">
        <v>1096</v>
      </c>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row>
    <row r="79" spans="1:164" s="54" customFormat="1" ht="25.5">
      <c r="A79" s="58" t="str">
        <f>SUBSTITUTE(SUBSTITUTE(CONCATENATE(IF(E79="Globally Unique","GU",E79),F79,IF(H79&lt;&gt;I79,H79,""),CONCATENATE(IF(I79="Identifier","ID",IF(I79="Text","",I79))))," ",""),"'","")</f>
        <v>MeasurementDimension</v>
      </c>
      <c r="B79" s="58" t="s">
        <v>1161</v>
      </c>
      <c r="C79" s="58"/>
      <c r="D79" s="58" t="s">
        <v>1114</v>
      </c>
      <c r="E79" s="58" t="s">
        <v>1162</v>
      </c>
      <c r="F79" s="58"/>
      <c r="G79" s="58"/>
      <c r="H79" s="58" t="str">
        <f>M79</f>
        <v>Dimension</v>
      </c>
      <c r="I79" s="58" t="str">
        <f>M79</f>
        <v>Dimension</v>
      </c>
      <c r="J79" s="58"/>
      <c r="K79" s="58"/>
      <c r="L79" s="58"/>
      <c r="M79" s="59" t="s">
        <v>489</v>
      </c>
      <c r="N79" s="58"/>
      <c r="O79" s="60" t="s">
        <v>424</v>
      </c>
      <c r="P79" s="58" t="s">
        <v>72</v>
      </c>
      <c r="Q79" s="61" t="s">
        <v>1163</v>
      </c>
      <c r="R79" s="61"/>
      <c r="S79" s="61"/>
      <c r="T79" s="62" t="s">
        <v>1828</v>
      </c>
      <c r="U79" s="63"/>
      <c r="V79" s="60"/>
      <c r="W79" s="58" t="s">
        <v>1096</v>
      </c>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row>
    <row r="80" spans="1:164" s="54" customFormat="1" ht="38.25">
      <c r="A80" s="58" t="str">
        <f>SUBSTITUTE(SUBSTITUTE(CONCATENATE(IF(E80="Globally Unique","GU",E80),F80,IF(H80&lt;&gt;I80,H80,""),CONCATENATE(IF(I80="Identifier","ID",IF(I80="Text","",I80))))," ",""),"'","")</f>
        <v>IssuerParty</v>
      </c>
      <c r="B80" s="58" t="s">
        <v>1164</v>
      </c>
      <c r="C80" s="58"/>
      <c r="D80" s="58" t="s">
        <v>1114</v>
      </c>
      <c r="E80" s="58" t="s">
        <v>1165</v>
      </c>
      <c r="F80" s="58"/>
      <c r="G80" s="58"/>
      <c r="H80" s="58" t="str">
        <f>M80</f>
        <v>Party</v>
      </c>
      <c r="I80" s="58" t="str">
        <f>M80</f>
        <v>Party</v>
      </c>
      <c r="J80" s="58"/>
      <c r="K80" s="58"/>
      <c r="L80" s="58"/>
      <c r="M80" s="59" t="s">
        <v>748</v>
      </c>
      <c r="N80" s="58"/>
      <c r="O80" s="60" t="s">
        <v>1852</v>
      </c>
      <c r="P80" s="58" t="s">
        <v>72</v>
      </c>
      <c r="Q80" s="61" t="s">
        <v>1166</v>
      </c>
      <c r="R80" s="61"/>
      <c r="S80" s="61"/>
      <c r="T80" s="62" t="s">
        <v>1828</v>
      </c>
      <c r="U80" s="63"/>
      <c r="V80" s="60"/>
      <c r="W80" s="58" t="s">
        <v>1096</v>
      </c>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row>
    <row r="81" spans="1:164" s="54" customFormat="1" ht="12.75">
      <c r="A81" s="13" t="str">
        <f>SUBSTITUTE(SUBSTITUTE(CONCATENATE(IF(C81="","",CONCATENATE(C81,"")),"",D81)," ",""),"'","")</f>
        <v>ItemInstance</v>
      </c>
      <c r="B81" s="13" t="s">
        <v>1167</v>
      </c>
      <c r="C81" s="14"/>
      <c r="D81" s="14" t="s">
        <v>1168</v>
      </c>
      <c r="E81" s="14"/>
      <c r="F81" s="14"/>
      <c r="G81" s="14"/>
      <c r="H81" s="14"/>
      <c r="I81" s="14"/>
      <c r="J81" s="14"/>
      <c r="K81" s="14"/>
      <c r="L81" s="14"/>
      <c r="M81" s="14"/>
      <c r="N81" s="14"/>
      <c r="O81" s="13"/>
      <c r="P81" s="14" t="s">
        <v>1826</v>
      </c>
      <c r="Q81" s="15" t="s">
        <v>1169</v>
      </c>
      <c r="R81" s="15"/>
      <c r="S81" s="15"/>
      <c r="T81" s="16" t="s">
        <v>419</v>
      </c>
      <c r="U81" s="17"/>
      <c r="V81" s="13"/>
      <c r="W81" s="14" t="s">
        <v>1096</v>
      </c>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row>
    <row r="82" spans="1:164" s="54" customFormat="1" ht="25.5">
      <c r="A82" s="19" t="str">
        <f>SUBSTITUTE(SUBSTITUTE(CONCATENATE(IF(E82="Globally Unique","GU",E82),IF(G82&lt;&gt;I82,H82,F82),CONCATENATE(IF(I82="Identifier","ID",IF(I82="Text","",I82))))," ",""),"'","")</f>
        <v>ProductTraceID</v>
      </c>
      <c r="B82" s="19" t="s">
        <v>1170</v>
      </c>
      <c r="C82" s="12"/>
      <c r="D82" s="12" t="s">
        <v>1168</v>
      </c>
      <c r="E82" s="12" t="s">
        <v>1171</v>
      </c>
      <c r="F82" s="12"/>
      <c r="G82" s="12" t="s">
        <v>1172</v>
      </c>
      <c r="H82" s="54" t="str">
        <f>IF(F82&lt;&gt;"",CONCATENATE(F82," ",G82),G82)</f>
        <v>Trace</v>
      </c>
      <c r="I82" s="12" t="s">
        <v>1849</v>
      </c>
      <c r="J82" s="12"/>
      <c r="K82" s="54" t="str">
        <f>IF(J82&lt;&gt;"",CONCATENATE(J82,"_ ",I82,". Type"),CONCATENATE(I82,". Type"))</f>
        <v>Identifier. Type</v>
      </c>
      <c r="L82" s="12"/>
      <c r="M82" s="12"/>
      <c r="N82" s="12"/>
      <c r="O82" s="55">
        <v>1</v>
      </c>
      <c r="P82" s="12" t="s">
        <v>1853</v>
      </c>
      <c r="Q82" s="56" t="s">
        <v>1173</v>
      </c>
      <c r="R82" s="12"/>
      <c r="S82" s="12"/>
      <c r="T82" s="57" t="s">
        <v>419</v>
      </c>
      <c r="U82" s="12"/>
      <c r="V82" s="12"/>
      <c r="W82" s="12" t="s">
        <v>1096</v>
      </c>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row>
    <row r="83" spans="1:165" ht="12.75">
      <c r="A83" s="13" t="str">
        <f>SUBSTITUTE(SUBSTITUTE(CONCATENATE(IF(C83="","",CONCATENATE(C83,"")),"",D83)," ",""),"'","")</f>
        <v>Language</v>
      </c>
      <c r="B83" s="13" t="s">
        <v>637</v>
      </c>
      <c r="C83" s="14"/>
      <c r="D83" s="14" t="s">
        <v>638</v>
      </c>
      <c r="E83" s="14"/>
      <c r="F83" s="14"/>
      <c r="G83" s="14"/>
      <c r="H83" s="14"/>
      <c r="I83" s="14"/>
      <c r="J83" s="14"/>
      <c r="K83" s="14"/>
      <c r="L83" s="14"/>
      <c r="M83" s="14"/>
      <c r="N83" s="14"/>
      <c r="O83" s="13"/>
      <c r="P83" s="14" t="s">
        <v>639</v>
      </c>
      <c r="Q83" s="15" t="s">
        <v>640</v>
      </c>
      <c r="R83" s="15"/>
      <c r="S83" s="15"/>
      <c r="T83" s="16" t="s">
        <v>641</v>
      </c>
      <c r="U83" s="17"/>
      <c r="V83" s="31" t="s">
        <v>642</v>
      </c>
      <c r="W83" s="14"/>
      <c r="X83" s="14"/>
      <c r="Y83" s="14"/>
      <c r="Z83" s="14"/>
      <c r="AA83" s="14"/>
      <c r="AB83" s="14"/>
      <c r="AC83" s="14"/>
      <c r="AD83" s="14"/>
      <c r="AE83" s="14"/>
      <c r="AF83" s="14"/>
      <c r="AG83" s="15"/>
      <c r="AH83" s="14"/>
      <c r="AI83" s="15"/>
      <c r="AJ83" s="15"/>
      <c r="AK83" s="15"/>
      <c r="AL83" s="15"/>
      <c r="AM83" s="15"/>
      <c r="AN83" s="15"/>
      <c r="AO83" s="15"/>
      <c r="AP83" s="15"/>
      <c r="AQ83" s="15"/>
      <c r="AR83" s="15"/>
      <c r="AS83" s="15"/>
      <c r="AT83" s="15"/>
      <c r="AU83" s="15"/>
      <c r="AV83" s="15"/>
      <c r="AW83" s="15"/>
      <c r="AX83" s="15"/>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row>
    <row r="84" spans="1:165" ht="12.75">
      <c r="A84" s="19" t="str">
        <f>SUBSTITUTE(SUBSTITUTE(CONCATENATE(IF(E84="Globally Unique","GU",E84),IF(G84&lt;&gt;I84,H84,F84),CONCATENATE(IF(I84="Identifier","ID",IF(I84="Text","",I84))))," ",""),"'","")</f>
        <v>ID</v>
      </c>
      <c r="B84" s="19" t="s">
        <v>643</v>
      </c>
      <c r="C84" s="12"/>
      <c r="D84" s="12" t="s">
        <v>644</v>
      </c>
      <c r="E84" s="12"/>
      <c r="F84" s="12"/>
      <c r="G84" s="12" t="s">
        <v>645</v>
      </c>
      <c r="H84" s="1" t="str">
        <f>IF(F84&lt;&gt;"",CONCATENATE(F84," ",G84),G84)</f>
        <v>Identifier</v>
      </c>
      <c r="I84" s="12" t="s">
        <v>646</v>
      </c>
      <c r="J84" s="12"/>
      <c r="K84" s="1" t="str">
        <f>IF(J84&lt;&gt;"",CONCATENATE(J84,"_ ",I84,". Type"),CONCATENATE(I84,". Type"))</f>
        <v>Identifier. Type</v>
      </c>
      <c r="L84" s="12"/>
      <c r="M84" s="12"/>
      <c r="N84" s="12"/>
      <c r="O84" s="20" t="s">
        <v>647</v>
      </c>
      <c r="P84" s="12" t="s">
        <v>648</v>
      </c>
      <c r="Q84" s="21" t="s">
        <v>649</v>
      </c>
      <c r="R84" s="12"/>
      <c r="S84" s="12"/>
      <c r="T84" s="22" t="s">
        <v>650</v>
      </c>
      <c r="U84" s="12"/>
      <c r="V84" s="24" t="s">
        <v>651</v>
      </c>
      <c r="W84" s="12"/>
      <c r="X84" s="12"/>
      <c r="Y84" s="12"/>
      <c r="Z84" s="12"/>
      <c r="AA84" s="12"/>
      <c r="AB84" s="12"/>
      <c r="AC84" s="12"/>
      <c r="AD84" s="12"/>
      <c r="AE84" s="12"/>
      <c r="AF84" s="12"/>
      <c r="AG84" s="21"/>
      <c r="AH84" s="12"/>
      <c r="AI84" s="21"/>
      <c r="AJ84" s="21"/>
      <c r="AK84" s="21"/>
      <c r="AL84" s="21"/>
      <c r="AM84" s="21"/>
      <c r="AN84" s="21"/>
      <c r="AO84" s="21"/>
      <c r="AP84" s="21"/>
      <c r="AQ84" s="21"/>
      <c r="AR84" s="21"/>
      <c r="AS84" s="21"/>
      <c r="AT84" s="21"/>
      <c r="AU84" s="21"/>
      <c r="AV84" s="21"/>
      <c r="AW84" s="21"/>
      <c r="AX84" s="21"/>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row>
    <row r="85" spans="1:165" ht="12.75">
      <c r="A85" s="19" t="str">
        <f>SUBSTITUTE(SUBSTITUTE(CONCATENATE(IF(E85="Globally Unique","GU",E85),IF(G85&lt;&gt;I85,H85,F85),CONCATENATE(IF(I85="Identifier","ID",IF(I85="Text","",I85))))," ",""),"'","")</f>
        <v>Name</v>
      </c>
      <c r="B85" s="19" t="s">
        <v>652</v>
      </c>
      <c r="C85" s="12"/>
      <c r="D85" s="12" t="s">
        <v>653</v>
      </c>
      <c r="E85" s="12"/>
      <c r="F85" s="12"/>
      <c r="G85" s="12" t="s">
        <v>654</v>
      </c>
      <c r="H85" s="1" t="str">
        <f>IF(F85&lt;&gt;"",CONCATENATE(F85," ",G85),G85)</f>
        <v>Name</v>
      </c>
      <c r="I85" s="12" t="s">
        <v>655</v>
      </c>
      <c r="J85" s="12"/>
      <c r="K85" s="1" t="str">
        <f>IF(J85&lt;&gt;"",CONCATENATE(J85,"_ ",I85,". Type"),CONCATENATE(I85,". Type"))</f>
        <v>Name. Type</v>
      </c>
      <c r="L85" s="12"/>
      <c r="M85" s="12"/>
      <c r="N85" s="12"/>
      <c r="O85" s="20" t="s">
        <v>656</v>
      </c>
      <c r="P85" s="12" t="s">
        <v>657</v>
      </c>
      <c r="Q85" s="21" t="s">
        <v>658</v>
      </c>
      <c r="R85" s="12"/>
      <c r="S85" s="12"/>
      <c r="T85" s="22" t="s">
        <v>659</v>
      </c>
      <c r="U85" s="12"/>
      <c r="V85" s="24" t="s">
        <v>660</v>
      </c>
      <c r="W85" s="12"/>
      <c r="X85" s="12"/>
      <c r="Y85" s="12"/>
      <c r="Z85" s="12"/>
      <c r="AA85" s="12"/>
      <c r="AB85" s="12"/>
      <c r="AC85" s="12"/>
      <c r="AD85" s="12"/>
      <c r="AE85" s="12"/>
      <c r="AF85" s="12"/>
      <c r="AG85" s="21"/>
      <c r="AH85" s="12"/>
      <c r="AI85" s="21"/>
      <c r="AJ85" s="21"/>
      <c r="AK85" s="21"/>
      <c r="AL85" s="21"/>
      <c r="AM85" s="21"/>
      <c r="AN85" s="21"/>
      <c r="AO85" s="21"/>
      <c r="AP85" s="21"/>
      <c r="AQ85" s="21"/>
      <c r="AR85" s="21"/>
      <c r="AS85" s="21"/>
      <c r="AT85" s="21"/>
      <c r="AU85" s="21"/>
      <c r="AV85" s="21"/>
      <c r="AW85" s="21"/>
      <c r="AX85" s="21"/>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row>
    <row r="86" spans="1:165" ht="12.75">
      <c r="A86" s="19" t="str">
        <f>SUBSTITUTE(SUBSTITUTE(CONCATENATE(IF(E86="Globally Unique","GU",E86),IF(G86&lt;&gt;I86,H86,F86),CONCATENATE(IF(I86="Identifier","ID",IF(I86="Text","",I86))))," ",""),"'","")</f>
        <v>LocaleCode</v>
      </c>
      <c r="B86" s="19" t="s">
        <v>661</v>
      </c>
      <c r="C86" s="12"/>
      <c r="D86" s="12" t="s">
        <v>662</v>
      </c>
      <c r="E86" s="12"/>
      <c r="F86" s="12"/>
      <c r="G86" s="12" t="s">
        <v>663</v>
      </c>
      <c r="H86" s="1" t="str">
        <f>IF(F86&lt;&gt;"",CONCATENATE(F86," ",G86),G86)</f>
        <v>Locale</v>
      </c>
      <c r="I86" s="12" t="s">
        <v>664</v>
      </c>
      <c r="J86" s="12"/>
      <c r="K86" s="1" t="str">
        <f>IF(J86&lt;&gt;"",CONCATENATE(J86,"_ ",I86,". Type"),CONCATENATE(I86,". Type"))</f>
        <v>Code. Type</v>
      </c>
      <c r="L86" s="12"/>
      <c r="M86" s="12"/>
      <c r="N86" s="12"/>
      <c r="O86" s="20" t="s">
        <v>665</v>
      </c>
      <c r="P86" s="12" t="s">
        <v>666</v>
      </c>
      <c r="Q86" s="21" t="s">
        <v>667</v>
      </c>
      <c r="R86" s="12"/>
      <c r="S86" s="12"/>
      <c r="T86" s="22" t="s">
        <v>668</v>
      </c>
      <c r="U86" s="12"/>
      <c r="V86" s="24" t="s">
        <v>669</v>
      </c>
      <c r="W86" s="12"/>
      <c r="X86" s="12"/>
      <c r="Y86" s="12"/>
      <c r="Z86" s="12"/>
      <c r="AA86" s="12"/>
      <c r="AB86" s="12"/>
      <c r="AC86" s="12"/>
      <c r="AD86" s="12"/>
      <c r="AE86" s="12"/>
      <c r="AF86" s="12"/>
      <c r="AG86" s="21"/>
      <c r="AH86" s="12"/>
      <c r="AI86" s="21"/>
      <c r="AJ86" s="21"/>
      <c r="AK86" s="21"/>
      <c r="AL86" s="21"/>
      <c r="AM86" s="21"/>
      <c r="AN86" s="21"/>
      <c r="AO86" s="21"/>
      <c r="AP86" s="21"/>
      <c r="AQ86" s="21"/>
      <c r="AR86" s="21"/>
      <c r="AS86" s="21"/>
      <c r="AT86" s="21"/>
      <c r="AU86" s="21"/>
      <c r="AV86" s="21"/>
      <c r="AW86" s="21"/>
      <c r="AX86" s="21"/>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row>
    <row r="87" spans="1:165" ht="12.75">
      <c r="A87" s="13" t="str">
        <f>SUBSTITUTE(SUBSTITUTE(CONCATENATE(IF(C87="","",CONCATENATE(C87,"")),"",D87)," ",""),"'","")</f>
        <v>LocationCoordinate</v>
      </c>
      <c r="B87" s="13" t="s">
        <v>670</v>
      </c>
      <c r="C87" s="14"/>
      <c r="D87" s="14" t="s">
        <v>671</v>
      </c>
      <c r="E87" s="14"/>
      <c r="F87" s="14"/>
      <c r="G87" s="14"/>
      <c r="H87" s="14"/>
      <c r="I87" s="14"/>
      <c r="J87" s="14"/>
      <c r="K87" s="14"/>
      <c r="L87" s="14"/>
      <c r="M87" s="14"/>
      <c r="N87" s="14"/>
      <c r="O87" s="13"/>
      <c r="P87" s="14" t="s">
        <v>672</v>
      </c>
      <c r="Q87" s="15" t="s">
        <v>673</v>
      </c>
      <c r="R87" s="15"/>
      <c r="S87" s="15"/>
      <c r="T87" s="16" t="s">
        <v>674</v>
      </c>
      <c r="U87" s="17"/>
      <c r="V87" s="31"/>
      <c r="W87" s="14"/>
      <c r="X87" s="14"/>
      <c r="Y87" s="14"/>
      <c r="Z87" s="14"/>
      <c r="AA87" s="14"/>
      <c r="AB87" s="14"/>
      <c r="AC87" s="14"/>
      <c r="AD87" s="14"/>
      <c r="AE87" s="14"/>
      <c r="AF87" s="14"/>
      <c r="AG87" s="15"/>
      <c r="AH87" s="14"/>
      <c r="AI87" s="15"/>
      <c r="AJ87" s="15"/>
      <c r="AK87" s="15"/>
      <c r="AL87" s="15"/>
      <c r="AM87" s="15"/>
      <c r="AN87" s="15"/>
      <c r="AO87" s="15"/>
      <c r="AP87" s="15"/>
      <c r="AQ87" s="15"/>
      <c r="AR87" s="15"/>
      <c r="AS87" s="15"/>
      <c r="AT87" s="15"/>
      <c r="AU87" s="15"/>
      <c r="AV87" s="15"/>
      <c r="AW87" s="15"/>
      <c r="AX87" s="1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row>
    <row r="88" spans="1:165" ht="12.75">
      <c r="A88" s="19" t="str">
        <f aca="true" t="shared" si="9" ref="A88:A94">SUBSTITUTE(SUBSTITUTE(CONCATENATE(IF(E88="Globally Unique","GU",E88),IF(G88&lt;&gt;I88,H88,F88),CONCATENATE(IF(I88="Identifier","ID",IF(I88="Text","",I88))))," ",""),"'","")</f>
        <v>CoordinateSystemCode</v>
      </c>
      <c r="B88" s="19" t="s">
        <v>675</v>
      </c>
      <c r="C88" s="12"/>
      <c r="D88" s="12" t="s">
        <v>676</v>
      </c>
      <c r="E88" s="12" t="s">
        <v>677</v>
      </c>
      <c r="F88" s="12"/>
      <c r="G88" s="12" t="s">
        <v>678</v>
      </c>
      <c r="H88" s="1" t="str">
        <f aca="true" t="shared" si="10" ref="H88:H94">IF(F88&lt;&gt;"",CONCATENATE(F88," ",G88),G88)</f>
        <v>System</v>
      </c>
      <c r="I88" s="12" t="s">
        <v>679</v>
      </c>
      <c r="J88" s="12"/>
      <c r="K88" s="1" t="str">
        <f aca="true" t="shared" si="11" ref="K88:K94">IF(J88&lt;&gt;"",CONCATENATE(J88,"_ ",I88,". Type"),CONCATENATE(I88,". Type"))</f>
        <v>Code. Type</v>
      </c>
      <c r="L88" s="12"/>
      <c r="M88" s="12"/>
      <c r="N88" s="12"/>
      <c r="O88" s="20" t="s">
        <v>680</v>
      </c>
      <c r="P88" s="12" t="s">
        <v>681</v>
      </c>
      <c r="Q88" s="21" t="s">
        <v>682</v>
      </c>
      <c r="R88" s="12"/>
      <c r="S88" s="12"/>
      <c r="T88" s="22" t="s">
        <v>683</v>
      </c>
      <c r="U88" s="12"/>
      <c r="V88" s="24" t="s">
        <v>684</v>
      </c>
      <c r="W88" s="12"/>
      <c r="X88" s="12"/>
      <c r="Y88" s="12"/>
      <c r="Z88" s="12"/>
      <c r="AA88" s="12"/>
      <c r="AB88" s="12"/>
      <c r="AC88" s="12"/>
      <c r="AD88" s="12"/>
      <c r="AE88" s="12"/>
      <c r="AF88" s="12"/>
      <c r="AG88" s="21"/>
      <c r="AH88" s="12"/>
      <c r="AI88" s="21"/>
      <c r="AJ88" s="21"/>
      <c r="AK88" s="21"/>
      <c r="AL88" s="21"/>
      <c r="AM88" s="21"/>
      <c r="AN88" s="21"/>
      <c r="AO88" s="21"/>
      <c r="AP88" s="21"/>
      <c r="AQ88" s="21"/>
      <c r="AR88" s="21"/>
      <c r="AS88" s="21"/>
      <c r="AT88" s="21"/>
      <c r="AU88" s="21"/>
      <c r="AV88" s="21"/>
      <c r="AW88" s="21"/>
      <c r="AX88" s="21"/>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row>
    <row r="89" spans="1:165" ht="12.75">
      <c r="A89" s="19" t="str">
        <f t="shared" si="9"/>
        <v>LatitudeDegreesMeasure</v>
      </c>
      <c r="B89" s="19" t="s">
        <v>685</v>
      </c>
      <c r="C89" s="12"/>
      <c r="D89" s="12" t="s">
        <v>686</v>
      </c>
      <c r="E89" s="12"/>
      <c r="F89" s="12" t="s">
        <v>687</v>
      </c>
      <c r="G89" s="12" t="s">
        <v>688</v>
      </c>
      <c r="H89" s="1" t="str">
        <f t="shared" si="10"/>
        <v>Latitude Degrees</v>
      </c>
      <c r="I89" s="12" t="s">
        <v>689</v>
      </c>
      <c r="J89" s="12"/>
      <c r="K89" s="1" t="str">
        <f t="shared" si="11"/>
        <v>Measure. Type</v>
      </c>
      <c r="L89" s="12"/>
      <c r="M89" s="12"/>
      <c r="N89" s="12"/>
      <c r="O89" s="20" t="s">
        <v>690</v>
      </c>
      <c r="P89" s="12" t="s">
        <v>691</v>
      </c>
      <c r="Q89" s="21" t="s">
        <v>692</v>
      </c>
      <c r="R89" s="12"/>
      <c r="S89" s="12"/>
      <c r="T89" s="22" t="s">
        <v>693</v>
      </c>
      <c r="U89" s="12"/>
      <c r="V89" s="24" t="s">
        <v>694</v>
      </c>
      <c r="W89" s="12"/>
      <c r="X89" s="12"/>
      <c r="Y89" s="12"/>
      <c r="Z89" s="12"/>
      <c r="AA89" s="12"/>
      <c r="AB89" s="12"/>
      <c r="AC89" s="12"/>
      <c r="AD89" s="12"/>
      <c r="AE89" s="12"/>
      <c r="AF89" s="12"/>
      <c r="AG89" s="21"/>
      <c r="AH89" s="12"/>
      <c r="AI89" s="21"/>
      <c r="AJ89" s="21"/>
      <c r="AK89" s="21"/>
      <c r="AL89" s="21"/>
      <c r="AM89" s="21"/>
      <c r="AN89" s="21"/>
      <c r="AO89" s="21"/>
      <c r="AP89" s="21"/>
      <c r="AQ89" s="21"/>
      <c r="AR89" s="21"/>
      <c r="AS89" s="21"/>
      <c r="AT89" s="21"/>
      <c r="AU89" s="21"/>
      <c r="AV89" s="21"/>
      <c r="AW89" s="21"/>
      <c r="AX89" s="21"/>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row>
    <row r="90" spans="1:165" ht="12.75">
      <c r="A90" s="19" t="str">
        <f t="shared" si="9"/>
        <v>LatitudeMinutesMeasure</v>
      </c>
      <c r="B90" s="19" t="s">
        <v>695</v>
      </c>
      <c r="C90" s="12"/>
      <c r="D90" s="12" t="s">
        <v>696</v>
      </c>
      <c r="E90" s="12"/>
      <c r="F90" s="12" t="s">
        <v>697</v>
      </c>
      <c r="G90" s="12" t="s">
        <v>698</v>
      </c>
      <c r="H90" s="1" t="str">
        <f t="shared" si="10"/>
        <v>Latitude Minutes</v>
      </c>
      <c r="I90" s="12" t="s">
        <v>699</v>
      </c>
      <c r="J90" s="12"/>
      <c r="K90" s="1" t="str">
        <f t="shared" si="11"/>
        <v>Measure. Type</v>
      </c>
      <c r="L90" s="12"/>
      <c r="M90" s="12"/>
      <c r="N90" s="12"/>
      <c r="O90" s="20" t="s">
        <v>700</v>
      </c>
      <c r="P90" s="12" t="s">
        <v>701</v>
      </c>
      <c r="Q90" s="21" t="s">
        <v>702</v>
      </c>
      <c r="R90" s="12"/>
      <c r="S90" s="12"/>
      <c r="T90" s="22" t="s">
        <v>703</v>
      </c>
      <c r="U90" s="12"/>
      <c r="V90" s="24" t="s">
        <v>704</v>
      </c>
      <c r="W90" s="12"/>
      <c r="X90" s="12"/>
      <c r="Y90" s="12"/>
      <c r="Z90" s="12"/>
      <c r="AA90" s="12"/>
      <c r="AB90" s="12"/>
      <c r="AC90" s="12"/>
      <c r="AD90" s="12"/>
      <c r="AE90" s="12"/>
      <c r="AF90" s="12"/>
      <c r="AG90" s="21"/>
      <c r="AH90" s="12"/>
      <c r="AI90" s="21"/>
      <c r="AJ90" s="21"/>
      <c r="AK90" s="21"/>
      <c r="AL90" s="21"/>
      <c r="AM90" s="21"/>
      <c r="AN90" s="21"/>
      <c r="AO90" s="21"/>
      <c r="AP90" s="21"/>
      <c r="AQ90" s="21"/>
      <c r="AR90" s="21"/>
      <c r="AS90" s="21"/>
      <c r="AT90" s="21"/>
      <c r="AU90" s="21"/>
      <c r="AV90" s="21"/>
      <c r="AW90" s="21"/>
      <c r="AX90" s="21"/>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row>
    <row r="91" spans="1:165" ht="12.75">
      <c r="A91" s="19" t="str">
        <f t="shared" si="9"/>
        <v>LatitudeDirectionCode</v>
      </c>
      <c r="B91" s="19" t="s">
        <v>705</v>
      </c>
      <c r="C91" s="12"/>
      <c r="D91" s="12" t="s">
        <v>706</v>
      </c>
      <c r="E91" s="12"/>
      <c r="F91" s="12" t="s">
        <v>707</v>
      </c>
      <c r="G91" s="12" t="s">
        <v>708</v>
      </c>
      <c r="H91" s="1" t="str">
        <f t="shared" si="10"/>
        <v>Latitude Direction</v>
      </c>
      <c r="I91" s="12" t="s">
        <v>709</v>
      </c>
      <c r="J91" s="12" t="s">
        <v>710</v>
      </c>
      <c r="K91" s="1" t="str">
        <f t="shared" si="11"/>
        <v>Latitude Direction_ Code. Type</v>
      </c>
      <c r="L91" s="12"/>
      <c r="M91" s="12"/>
      <c r="N91" s="12"/>
      <c r="O91" s="20" t="s">
        <v>711</v>
      </c>
      <c r="P91" s="12" t="s">
        <v>712</v>
      </c>
      <c r="Q91" s="21" t="s">
        <v>713</v>
      </c>
      <c r="R91" s="12"/>
      <c r="S91" s="12"/>
      <c r="T91" s="22" t="s">
        <v>714</v>
      </c>
      <c r="U91" s="12"/>
      <c r="V91" s="24" t="s">
        <v>715</v>
      </c>
      <c r="W91" s="12"/>
      <c r="X91" s="12"/>
      <c r="Y91" s="12"/>
      <c r="Z91" s="12"/>
      <c r="AA91" s="12"/>
      <c r="AB91" s="12"/>
      <c r="AC91" s="12"/>
      <c r="AD91" s="12"/>
      <c r="AE91" s="12"/>
      <c r="AF91" s="12"/>
      <c r="AG91" s="21"/>
      <c r="AH91" s="12"/>
      <c r="AI91" s="21"/>
      <c r="AJ91" s="21"/>
      <c r="AK91" s="21"/>
      <c r="AL91" s="21"/>
      <c r="AM91" s="21"/>
      <c r="AN91" s="21"/>
      <c r="AO91" s="21"/>
      <c r="AP91" s="21"/>
      <c r="AQ91" s="21"/>
      <c r="AR91" s="21"/>
      <c r="AS91" s="21"/>
      <c r="AT91" s="21"/>
      <c r="AU91" s="21"/>
      <c r="AV91" s="21"/>
      <c r="AW91" s="21"/>
      <c r="AX91" s="21"/>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row>
    <row r="92" spans="1:165" ht="12.75">
      <c r="A92" s="19" t="str">
        <f t="shared" si="9"/>
        <v>LongitudeDegreesMeasure</v>
      </c>
      <c r="B92" s="19" t="s">
        <v>716</v>
      </c>
      <c r="C92" s="12"/>
      <c r="D92" s="12" t="s">
        <v>717</v>
      </c>
      <c r="E92" s="12"/>
      <c r="F92" s="12" t="s">
        <v>718</v>
      </c>
      <c r="G92" s="12" t="s">
        <v>719</v>
      </c>
      <c r="H92" s="1" t="str">
        <f t="shared" si="10"/>
        <v>Longitude Degrees</v>
      </c>
      <c r="I92" s="12" t="s">
        <v>720</v>
      </c>
      <c r="J92" s="12"/>
      <c r="K92" s="1" t="str">
        <f t="shared" si="11"/>
        <v>Measure. Type</v>
      </c>
      <c r="L92" s="12"/>
      <c r="M92" s="12"/>
      <c r="N92" s="12"/>
      <c r="O92" s="20" t="s">
        <v>721</v>
      </c>
      <c r="P92" s="12" t="s">
        <v>722</v>
      </c>
      <c r="Q92" s="21" t="s">
        <v>723</v>
      </c>
      <c r="R92" s="12"/>
      <c r="S92" s="12"/>
      <c r="T92" s="22" t="s">
        <v>724</v>
      </c>
      <c r="U92" s="12"/>
      <c r="V92" s="24" t="s">
        <v>725</v>
      </c>
      <c r="W92" s="12"/>
      <c r="X92" s="12"/>
      <c r="Y92" s="12"/>
      <c r="Z92" s="12"/>
      <c r="AA92" s="12"/>
      <c r="AB92" s="12"/>
      <c r="AC92" s="12"/>
      <c r="AD92" s="12"/>
      <c r="AE92" s="12"/>
      <c r="AF92" s="12"/>
      <c r="AG92" s="21"/>
      <c r="AH92" s="12"/>
      <c r="AI92" s="21"/>
      <c r="AJ92" s="21"/>
      <c r="AK92" s="21"/>
      <c r="AL92" s="21"/>
      <c r="AM92" s="21"/>
      <c r="AN92" s="21"/>
      <c r="AO92" s="21"/>
      <c r="AP92" s="21"/>
      <c r="AQ92" s="21"/>
      <c r="AR92" s="21"/>
      <c r="AS92" s="21"/>
      <c r="AT92" s="21"/>
      <c r="AU92" s="21"/>
      <c r="AV92" s="21"/>
      <c r="AW92" s="21"/>
      <c r="AX92" s="21"/>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row>
    <row r="93" spans="1:165" ht="12.75">
      <c r="A93" s="19" t="str">
        <f t="shared" si="9"/>
        <v>LongitudeMinutesMeasure</v>
      </c>
      <c r="B93" s="19" t="s">
        <v>726</v>
      </c>
      <c r="C93" s="12"/>
      <c r="D93" s="12" t="s">
        <v>727</v>
      </c>
      <c r="E93" s="12"/>
      <c r="F93" s="12" t="s">
        <v>728</v>
      </c>
      <c r="G93" s="12" t="s">
        <v>729</v>
      </c>
      <c r="H93" s="1" t="str">
        <f t="shared" si="10"/>
        <v>Longitude Minutes</v>
      </c>
      <c r="I93" s="12" t="s">
        <v>730</v>
      </c>
      <c r="J93" s="12"/>
      <c r="K93" s="1" t="str">
        <f t="shared" si="11"/>
        <v>Measure. Type</v>
      </c>
      <c r="L93" s="12"/>
      <c r="M93" s="12"/>
      <c r="N93" s="12"/>
      <c r="O93" s="20" t="s">
        <v>731</v>
      </c>
      <c r="P93" s="12" t="s">
        <v>732</v>
      </c>
      <c r="Q93" s="21" t="s">
        <v>733</v>
      </c>
      <c r="R93" s="12"/>
      <c r="S93" s="12"/>
      <c r="T93" s="22" t="s">
        <v>734</v>
      </c>
      <c r="U93" s="12"/>
      <c r="V93" s="24" t="s">
        <v>735</v>
      </c>
      <c r="W93" s="12"/>
      <c r="X93" s="12"/>
      <c r="Y93" s="12"/>
      <c r="Z93" s="12"/>
      <c r="AA93" s="12"/>
      <c r="AB93" s="12"/>
      <c r="AC93" s="12"/>
      <c r="AD93" s="12"/>
      <c r="AE93" s="12"/>
      <c r="AF93" s="12"/>
      <c r="AG93" s="21"/>
      <c r="AH93" s="12"/>
      <c r="AI93" s="21"/>
      <c r="AJ93" s="21"/>
      <c r="AK93" s="21"/>
      <c r="AL93" s="21"/>
      <c r="AM93" s="21"/>
      <c r="AN93" s="21"/>
      <c r="AO93" s="21"/>
      <c r="AP93" s="21"/>
      <c r="AQ93" s="21"/>
      <c r="AR93" s="21"/>
      <c r="AS93" s="21"/>
      <c r="AT93" s="21"/>
      <c r="AU93" s="21"/>
      <c r="AV93" s="21"/>
      <c r="AW93" s="21"/>
      <c r="AX93" s="21"/>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row>
    <row r="94" spans="1:165" ht="12.75">
      <c r="A94" s="19" t="str">
        <f t="shared" si="9"/>
        <v>LongitudeDirectionCode</v>
      </c>
      <c r="B94" s="19" t="s">
        <v>736</v>
      </c>
      <c r="C94" s="12"/>
      <c r="D94" s="12" t="s">
        <v>737</v>
      </c>
      <c r="E94" s="12"/>
      <c r="F94" s="12" t="s">
        <v>738</v>
      </c>
      <c r="G94" s="12" t="s">
        <v>739</v>
      </c>
      <c r="H94" s="1" t="str">
        <f t="shared" si="10"/>
        <v>Longitude Direction</v>
      </c>
      <c r="I94" s="12" t="s">
        <v>740</v>
      </c>
      <c r="J94" s="12" t="s">
        <v>741</v>
      </c>
      <c r="K94" s="1" t="str">
        <f t="shared" si="11"/>
        <v>Longitude Direction_ Code. Type</v>
      </c>
      <c r="L94" s="12"/>
      <c r="M94" s="12"/>
      <c r="N94" s="12"/>
      <c r="O94" s="20" t="s">
        <v>742</v>
      </c>
      <c r="P94" s="12" t="s">
        <v>743</v>
      </c>
      <c r="Q94" s="21" t="s">
        <v>744</v>
      </c>
      <c r="R94" s="12"/>
      <c r="S94" s="12"/>
      <c r="T94" s="22" t="s">
        <v>745</v>
      </c>
      <c r="U94" s="12"/>
      <c r="V94" s="24" t="s">
        <v>746</v>
      </c>
      <c r="W94" s="12"/>
      <c r="X94" s="12"/>
      <c r="Y94" s="12"/>
      <c r="Z94" s="12"/>
      <c r="AA94" s="12"/>
      <c r="AB94" s="12"/>
      <c r="AC94" s="12"/>
      <c r="AD94" s="12"/>
      <c r="AE94" s="12"/>
      <c r="AF94" s="12"/>
      <c r="AG94" s="21"/>
      <c r="AH94" s="12"/>
      <c r="AI94" s="21"/>
      <c r="AJ94" s="21"/>
      <c r="AK94" s="21"/>
      <c r="AL94" s="21"/>
      <c r="AM94" s="21"/>
      <c r="AN94" s="21"/>
      <c r="AO94" s="21"/>
      <c r="AP94" s="21"/>
      <c r="AQ94" s="21"/>
      <c r="AR94" s="21"/>
      <c r="AS94" s="21"/>
      <c r="AT94" s="21"/>
      <c r="AU94" s="21"/>
      <c r="AV94" s="21"/>
      <c r="AW94" s="21"/>
      <c r="AX94" s="21"/>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row>
    <row r="95" spans="1:50" ht="12.75">
      <c r="A95" s="13" t="str">
        <f>SUBSTITUTE(SUBSTITUTE(CONCATENATE(IF(C95="","",CONCATENATE(C95,"")),"",D95)," ",""),"'","")</f>
        <v>Party</v>
      </c>
      <c r="B95" s="38" t="s">
        <v>747</v>
      </c>
      <c r="C95" s="39"/>
      <c r="D95" s="39" t="s">
        <v>748</v>
      </c>
      <c r="E95" s="39"/>
      <c r="F95" s="39"/>
      <c r="G95" s="39"/>
      <c r="H95" s="39"/>
      <c r="I95" s="39"/>
      <c r="J95" s="39"/>
      <c r="K95" s="39"/>
      <c r="L95" s="39"/>
      <c r="M95" s="39"/>
      <c r="N95" s="39"/>
      <c r="O95" s="38"/>
      <c r="P95" s="39" t="s">
        <v>749</v>
      </c>
      <c r="Q95" s="40" t="s">
        <v>750</v>
      </c>
      <c r="R95" s="40"/>
      <c r="S95" s="40"/>
      <c r="T95" s="41" t="s">
        <v>751</v>
      </c>
      <c r="U95" s="42"/>
      <c r="V95" s="43"/>
      <c r="W95" s="39"/>
      <c r="X95" s="39"/>
      <c r="Y95" s="39"/>
      <c r="Z95" s="39"/>
      <c r="AA95" s="39"/>
      <c r="AB95" s="39"/>
      <c r="AC95" s="39"/>
      <c r="AD95" s="39"/>
      <c r="AE95" s="39"/>
      <c r="AF95" s="39"/>
      <c r="AG95" s="40" t="s">
        <v>752</v>
      </c>
      <c r="AH95" s="39"/>
      <c r="AI95" s="40" t="s">
        <v>753</v>
      </c>
      <c r="AJ95" s="40" t="s">
        <v>754</v>
      </c>
      <c r="AK95" s="40" t="s">
        <v>755</v>
      </c>
      <c r="AL95" s="40" t="s">
        <v>756</v>
      </c>
      <c r="AM95" s="40" t="s">
        <v>757</v>
      </c>
      <c r="AN95" s="40" t="s">
        <v>758</v>
      </c>
      <c r="AO95" s="40" t="s">
        <v>759</v>
      </c>
      <c r="AP95" s="40" t="s">
        <v>760</v>
      </c>
      <c r="AQ95" s="40" t="s">
        <v>761</v>
      </c>
      <c r="AR95" s="40" t="s">
        <v>762</v>
      </c>
      <c r="AS95" s="40" t="s">
        <v>763</v>
      </c>
      <c r="AT95" s="40" t="s">
        <v>764</v>
      </c>
      <c r="AU95" s="40" t="s">
        <v>765</v>
      </c>
      <c r="AV95" s="40" t="s">
        <v>766</v>
      </c>
      <c r="AW95" s="40" t="s">
        <v>767</v>
      </c>
      <c r="AX95" s="40" t="s">
        <v>768</v>
      </c>
    </row>
    <row r="96" spans="1:165" ht="12.75">
      <c r="A96" s="19" t="str">
        <f>SUBSTITUTE(SUBSTITUTE(CONCATENATE(IF(E96="Globally Unique","GU",E96),IF(G96&lt;&gt;I96,H96,F96),CONCATENATE(IF(I96="Identifier","ID",IF(I96="Text","",I96))))," ",""),"'","")</f>
        <v>MarkCareIndicator</v>
      </c>
      <c r="B96" s="19" t="s">
        <v>769</v>
      </c>
      <c r="D96" s="1" t="s">
        <v>770</v>
      </c>
      <c r="G96" s="1" t="s">
        <v>771</v>
      </c>
      <c r="H96" s="1" t="str">
        <f>IF(F96&lt;&gt;"",CONCATENATE(F96," ",G96),G96)</f>
        <v>Mark Care</v>
      </c>
      <c r="I96" s="1" t="s">
        <v>772</v>
      </c>
      <c r="K96" s="1" t="str">
        <f>IF(J96&lt;&gt;"",CONCATENATE(J96,"_ ",I96,". Type"),CONCATENATE(I96,". Type"))</f>
        <v>Indicator. Type</v>
      </c>
      <c r="O96" s="2" t="s">
        <v>773</v>
      </c>
      <c r="P96" s="1" t="s">
        <v>774</v>
      </c>
      <c r="Q96" s="3" t="s">
        <v>775</v>
      </c>
      <c r="T96" s="44" t="s">
        <v>776</v>
      </c>
      <c r="AG96" s="3"/>
      <c r="AI96" s="3"/>
      <c r="AJ96" s="3"/>
      <c r="AK96" s="3"/>
      <c r="AL96" s="3"/>
      <c r="AM96" s="3"/>
      <c r="AN96" s="3"/>
      <c r="AO96" s="3"/>
      <c r="AP96" s="3"/>
      <c r="AQ96" s="3"/>
      <c r="AR96" s="3"/>
      <c r="AS96" s="3"/>
      <c r="AT96" s="3"/>
      <c r="AU96" s="3"/>
      <c r="AV96" s="3"/>
      <c r="AW96" s="3"/>
      <c r="AX96" s="3"/>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c r="FH96" s="45"/>
      <c r="FI96" s="45"/>
    </row>
    <row r="97" spans="1:165" ht="12.75">
      <c r="A97" s="19" t="str">
        <f>SUBSTITUTE(SUBSTITUTE(CONCATENATE(IF(E97="Globally Unique","GU",E97),IF(G97&lt;&gt;I97,H97,F97),CONCATENATE(IF(I97="Identifier","ID",IF(I97="Text","",I97))))," ",""),"'","")</f>
        <v>MarkAttentionIndicator</v>
      </c>
      <c r="B97" s="19" t="s">
        <v>777</v>
      </c>
      <c r="D97" s="1" t="s">
        <v>778</v>
      </c>
      <c r="G97" s="1" t="s">
        <v>779</v>
      </c>
      <c r="H97" s="1" t="str">
        <f>IF(F97&lt;&gt;"",CONCATENATE(F97," ",G97),G97)</f>
        <v>Mark Attention</v>
      </c>
      <c r="I97" s="1" t="s">
        <v>780</v>
      </c>
      <c r="K97" s="1" t="str">
        <f>IF(J97&lt;&gt;"",CONCATENATE(J97,"_ ",I97,". Type"),CONCATENATE(I97,". Type"))</f>
        <v>Indicator. Type</v>
      </c>
      <c r="O97" s="2" t="s">
        <v>781</v>
      </c>
      <c r="P97" s="1" t="s">
        <v>782</v>
      </c>
      <c r="Q97" s="3" t="s">
        <v>783</v>
      </c>
      <c r="T97" s="44" t="s">
        <v>784</v>
      </c>
      <c r="AG97" s="3"/>
      <c r="AI97" s="3"/>
      <c r="AJ97" s="3"/>
      <c r="AK97" s="3"/>
      <c r="AL97" s="3"/>
      <c r="AM97" s="3"/>
      <c r="AN97" s="3"/>
      <c r="AO97" s="3"/>
      <c r="AP97" s="3"/>
      <c r="AQ97" s="3"/>
      <c r="AR97" s="3"/>
      <c r="AS97" s="3"/>
      <c r="AT97" s="3"/>
      <c r="AU97" s="3"/>
      <c r="AV97" s="3"/>
      <c r="AW97" s="3"/>
      <c r="AX97" s="3"/>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row>
    <row r="98" spans="1:50" ht="25.5">
      <c r="A98" s="26" t="str">
        <f aca="true" t="shared" si="12" ref="A98:A103">SUBSTITUTE(SUBSTITUTE(CONCATENATE(IF(E98="Globally Unique","GU",E98),F98,IF(H98&lt;&gt;I98,H98,""),CONCATENATE(IF(I98="Identifier","ID",IF(I98="Text","",I98))))," ",""),"'","")</f>
        <v>PartyIdentification</v>
      </c>
      <c r="B98" s="26" t="s">
        <v>785</v>
      </c>
      <c r="C98" s="46"/>
      <c r="D98" s="46" t="s">
        <v>786</v>
      </c>
      <c r="E98" s="46"/>
      <c r="F98" s="46"/>
      <c r="G98" s="46"/>
      <c r="H98" s="26" t="str">
        <f aca="true" t="shared" si="13" ref="H98:H103">M98</f>
        <v>Party Identification</v>
      </c>
      <c r="I98" s="26" t="str">
        <f aca="true" t="shared" si="14" ref="I98:I103">M98</f>
        <v>Party Identification</v>
      </c>
      <c r="J98" s="26"/>
      <c r="K98" s="26"/>
      <c r="L98" s="46"/>
      <c r="M98" s="47" t="s">
        <v>787</v>
      </c>
      <c r="N98" s="46"/>
      <c r="O98" s="28" t="s">
        <v>788</v>
      </c>
      <c r="P98" s="46" t="s">
        <v>789</v>
      </c>
      <c r="Q98" s="48" t="s">
        <v>790</v>
      </c>
      <c r="R98" s="48"/>
      <c r="S98" s="48"/>
      <c r="T98" s="49" t="s">
        <v>791</v>
      </c>
      <c r="U98" s="50"/>
      <c r="V98" s="51"/>
      <c r="W98" s="46"/>
      <c r="X98" s="46"/>
      <c r="Y98" s="46"/>
      <c r="Z98" s="46"/>
      <c r="AA98" s="46"/>
      <c r="AB98" s="46"/>
      <c r="AC98" s="46"/>
      <c r="AD98" s="46"/>
      <c r="AE98" s="46"/>
      <c r="AF98" s="46"/>
      <c r="AG98" s="48"/>
      <c r="AH98" s="46"/>
      <c r="AI98" s="48"/>
      <c r="AJ98" s="48"/>
      <c r="AK98" s="48"/>
      <c r="AL98" s="48"/>
      <c r="AM98" s="48"/>
      <c r="AN98" s="48"/>
      <c r="AO98" s="48"/>
      <c r="AP98" s="48"/>
      <c r="AQ98" s="48"/>
      <c r="AR98" s="48"/>
      <c r="AS98" s="48"/>
      <c r="AT98" s="48"/>
      <c r="AU98" s="48"/>
      <c r="AV98" s="48"/>
      <c r="AW98" s="48"/>
      <c r="AX98" s="48"/>
    </row>
    <row r="99" spans="1:50" ht="25.5">
      <c r="A99" s="26" t="str">
        <f t="shared" si="12"/>
        <v>PartyName</v>
      </c>
      <c r="B99" s="26" t="s">
        <v>792</v>
      </c>
      <c r="C99" s="46"/>
      <c r="D99" s="46" t="s">
        <v>793</v>
      </c>
      <c r="E99" s="46"/>
      <c r="F99" s="46"/>
      <c r="G99" s="46"/>
      <c r="H99" s="26" t="str">
        <f t="shared" si="13"/>
        <v>Party Name</v>
      </c>
      <c r="I99" s="26" t="str">
        <f t="shared" si="14"/>
        <v>Party Name</v>
      </c>
      <c r="J99" s="26"/>
      <c r="K99" s="26"/>
      <c r="L99" s="46"/>
      <c r="M99" s="47" t="s">
        <v>794</v>
      </c>
      <c r="N99" s="46"/>
      <c r="O99" s="27" t="s">
        <v>795</v>
      </c>
      <c r="P99" s="46" t="s">
        <v>796</v>
      </c>
      <c r="Q99" s="48" t="s">
        <v>797</v>
      </c>
      <c r="R99" s="48"/>
      <c r="S99" s="48"/>
      <c r="T99" s="49" t="s">
        <v>798</v>
      </c>
      <c r="U99" s="50"/>
      <c r="V99" s="51"/>
      <c r="W99" s="46"/>
      <c r="X99" s="46"/>
      <c r="Y99" s="46"/>
      <c r="Z99" s="46"/>
      <c r="AA99" s="46"/>
      <c r="AB99" s="46"/>
      <c r="AC99" s="46"/>
      <c r="AD99" s="46"/>
      <c r="AE99" s="46"/>
      <c r="AF99" s="46"/>
      <c r="AG99" s="48" t="s">
        <v>799</v>
      </c>
      <c r="AH99" s="46"/>
      <c r="AI99" s="48" t="s">
        <v>800</v>
      </c>
      <c r="AJ99" s="48" t="s">
        <v>801</v>
      </c>
      <c r="AK99" s="48" t="s">
        <v>802</v>
      </c>
      <c r="AL99" s="48" t="s">
        <v>803</v>
      </c>
      <c r="AM99" s="48" t="s">
        <v>804</v>
      </c>
      <c r="AN99" s="48" t="s">
        <v>805</v>
      </c>
      <c r="AO99" s="48" t="s">
        <v>806</v>
      </c>
      <c r="AP99" s="48" t="s">
        <v>807</v>
      </c>
      <c r="AQ99" s="48" t="s">
        <v>808</v>
      </c>
      <c r="AR99" s="48" t="s">
        <v>809</v>
      </c>
      <c r="AS99" s="48" t="s">
        <v>810</v>
      </c>
      <c r="AT99" s="48" t="s">
        <v>811</v>
      </c>
      <c r="AU99" s="48" t="s">
        <v>812</v>
      </c>
      <c r="AV99" s="48" t="s">
        <v>813</v>
      </c>
      <c r="AW99" s="48" t="s">
        <v>814</v>
      </c>
      <c r="AX99" s="48" t="s">
        <v>815</v>
      </c>
    </row>
    <row r="100" spans="1:50" ht="25.5">
      <c r="A100" s="26" t="str">
        <f t="shared" si="12"/>
        <v>Address</v>
      </c>
      <c r="B100" s="26" t="s">
        <v>816</v>
      </c>
      <c r="C100" s="46"/>
      <c r="D100" s="46" t="s">
        <v>817</v>
      </c>
      <c r="E100" s="46"/>
      <c r="F100" s="46"/>
      <c r="G100" s="46"/>
      <c r="H100" s="26" t="str">
        <f t="shared" si="13"/>
        <v>Address</v>
      </c>
      <c r="I100" s="26" t="str">
        <f t="shared" si="14"/>
        <v>Address</v>
      </c>
      <c r="J100" s="26"/>
      <c r="K100" s="26"/>
      <c r="L100" s="46"/>
      <c r="M100" s="47" t="s">
        <v>818</v>
      </c>
      <c r="N100" s="46"/>
      <c r="O100" s="27" t="s">
        <v>819</v>
      </c>
      <c r="P100" s="46" t="s">
        <v>820</v>
      </c>
      <c r="Q100" s="48" t="s">
        <v>821</v>
      </c>
      <c r="R100" s="48"/>
      <c r="S100" s="48"/>
      <c r="T100" s="49" t="s">
        <v>822</v>
      </c>
      <c r="U100" s="50"/>
      <c r="V100" s="51" t="s">
        <v>823</v>
      </c>
      <c r="W100" s="46"/>
      <c r="X100" s="46"/>
      <c r="Y100" s="46"/>
      <c r="Z100" s="46"/>
      <c r="AA100" s="46"/>
      <c r="AB100" s="46"/>
      <c r="AC100" s="46"/>
      <c r="AD100" s="46"/>
      <c r="AE100" s="46"/>
      <c r="AF100" s="46"/>
      <c r="AG100" s="48" t="s">
        <v>824</v>
      </c>
      <c r="AH100" s="46"/>
      <c r="AI100" s="48" t="s">
        <v>825</v>
      </c>
      <c r="AJ100" s="48" t="s">
        <v>826</v>
      </c>
      <c r="AK100" s="48" t="s">
        <v>827</v>
      </c>
      <c r="AL100" s="48" t="s">
        <v>828</v>
      </c>
      <c r="AM100" s="48" t="s">
        <v>829</v>
      </c>
      <c r="AN100" s="48" t="s">
        <v>830</v>
      </c>
      <c r="AO100" s="48" t="s">
        <v>831</v>
      </c>
      <c r="AP100" s="48" t="s">
        <v>832</v>
      </c>
      <c r="AQ100" s="48" t="s">
        <v>833</v>
      </c>
      <c r="AR100" s="48" t="s">
        <v>834</v>
      </c>
      <c r="AS100" s="48" t="s">
        <v>835</v>
      </c>
      <c r="AT100" s="48" t="s">
        <v>836</v>
      </c>
      <c r="AU100" s="48" t="s">
        <v>837</v>
      </c>
      <c r="AV100" s="48" t="s">
        <v>838</v>
      </c>
      <c r="AW100" s="48" t="s">
        <v>839</v>
      </c>
      <c r="AX100" s="48" t="s">
        <v>840</v>
      </c>
    </row>
    <row r="101" spans="1:165" ht="25.5">
      <c r="A101" s="26" t="str">
        <f t="shared" si="12"/>
        <v>PartyTaxScheme</v>
      </c>
      <c r="B101" s="26" t="s">
        <v>841</v>
      </c>
      <c r="C101" s="46"/>
      <c r="D101" s="46" t="s">
        <v>842</v>
      </c>
      <c r="E101" s="46"/>
      <c r="F101" s="46"/>
      <c r="G101" s="46"/>
      <c r="H101" s="26" t="str">
        <f t="shared" si="13"/>
        <v>Party Tax Scheme</v>
      </c>
      <c r="I101" s="26" t="str">
        <f t="shared" si="14"/>
        <v>Party Tax Scheme</v>
      </c>
      <c r="J101" s="26"/>
      <c r="K101" s="26"/>
      <c r="L101" s="46"/>
      <c r="M101" s="47" t="s">
        <v>843</v>
      </c>
      <c r="N101" s="46"/>
      <c r="O101" s="28" t="s">
        <v>844</v>
      </c>
      <c r="P101" s="46" t="s">
        <v>845</v>
      </c>
      <c r="Q101" s="48" t="s">
        <v>846</v>
      </c>
      <c r="R101" s="48"/>
      <c r="S101" s="48"/>
      <c r="T101" s="49" t="s">
        <v>847</v>
      </c>
      <c r="U101" s="50"/>
      <c r="V101" s="51"/>
      <c r="W101" s="46"/>
      <c r="X101" s="46"/>
      <c r="Y101" s="46"/>
      <c r="Z101" s="46"/>
      <c r="AA101" s="46"/>
      <c r="AB101" s="46"/>
      <c r="AC101" s="46"/>
      <c r="AD101" s="46"/>
      <c r="AE101" s="46"/>
      <c r="AF101" s="46"/>
      <c r="AG101" s="48" t="s">
        <v>848</v>
      </c>
      <c r="AH101" s="46"/>
      <c r="AI101" s="48" t="s">
        <v>849</v>
      </c>
      <c r="AJ101" s="48" t="s">
        <v>850</v>
      </c>
      <c r="AK101" s="48" t="s">
        <v>851</v>
      </c>
      <c r="AL101" s="48" t="s">
        <v>852</v>
      </c>
      <c r="AM101" s="48" t="s">
        <v>853</v>
      </c>
      <c r="AN101" s="48" t="s">
        <v>854</v>
      </c>
      <c r="AO101" s="48" t="s">
        <v>855</v>
      </c>
      <c r="AP101" s="48" t="s">
        <v>856</v>
      </c>
      <c r="AQ101" s="48" t="s">
        <v>857</v>
      </c>
      <c r="AR101" s="48" t="s">
        <v>858</v>
      </c>
      <c r="AS101" s="48" t="s">
        <v>859</v>
      </c>
      <c r="AT101" s="48" t="s">
        <v>860</v>
      </c>
      <c r="AU101" s="48" t="s">
        <v>861</v>
      </c>
      <c r="AV101" s="48" t="s">
        <v>862</v>
      </c>
      <c r="AW101" s="48" t="s">
        <v>863</v>
      </c>
      <c r="AX101" s="48" t="s">
        <v>864</v>
      </c>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row>
    <row r="102" spans="1:165" ht="25.5">
      <c r="A102" s="26" t="str">
        <f t="shared" si="12"/>
        <v>Contact</v>
      </c>
      <c r="B102" s="26" t="s">
        <v>865</v>
      </c>
      <c r="C102" s="46"/>
      <c r="D102" s="46" t="s">
        <v>866</v>
      </c>
      <c r="E102" s="46"/>
      <c r="F102" s="46"/>
      <c r="G102" s="46"/>
      <c r="H102" s="26" t="str">
        <f t="shared" si="13"/>
        <v>Contact</v>
      </c>
      <c r="I102" s="26" t="str">
        <f t="shared" si="14"/>
        <v>Contact</v>
      </c>
      <c r="J102" s="26"/>
      <c r="K102" s="26"/>
      <c r="L102" s="46"/>
      <c r="M102" s="47" t="s">
        <v>867</v>
      </c>
      <c r="N102" s="46"/>
      <c r="O102" s="27" t="s">
        <v>868</v>
      </c>
      <c r="P102" s="46" t="s">
        <v>869</v>
      </c>
      <c r="Q102" s="48" t="s">
        <v>870</v>
      </c>
      <c r="R102" s="48"/>
      <c r="S102" s="48"/>
      <c r="T102" s="49" t="s">
        <v>871</v>
      </c>
      <c r="U102" s="50"/>
      <c r="V102" s="51"/>
      <c r="W102" s="46"/>
      <c r="X102" s="46"/>
      <c r="Y102" s="46"/>
      <c r="Z102" s="46"/>
      <c r="AA102" s="46"/>
      <c r="AB102" s="46"/>
      <c r="AC102" s="46"/>
      <c r="AD102" s="46"/>
      <c r="AE102" s="46"/>
      <c r="AF102" s="46"/>
      <c r="AG102" s="48" t="s">
        <v>872</v>
      </c>
      <c r="AH102" s="46"/>
      <c r="AI102" s="48" t="s">
        <v>873</v>
      </c>
      <c r="AJ102" s="48" t="s">
        <v>874</v>
      </c>
      <c r="AK102" s="48" t="s">
        <v>875</v>
      </c>
      <c r="AL102" s="48" t="s">
        <v>876</v>
      </c>
      <c r="AM102" s="48" t="s">
        <v>877</v>
      </c>
      <c r="AN102" s="48" t="s">
        <v>878</v>
      </c>
      <c r="AO102" s="48" t="s">
        <v>879</v>
      </c>
      <c r="AP102" s="48" t="s">
        <v>880</v>
      </c>
      <c r="AQ102" s="48" t="s">
        <v>881</v>
      </c>
      <c r="AR102" s="48" t="s">
        <v>882</v>
      </c>
      <c r="AS102" s="48" t="s">
        <v>883</v>
      </c>
      <c r="AT102" s="48" t="s">
        <v>884</v>
      </c>
      <c r="AU102" s="48" t="s">
        <v>885</v>
      </c>
      <c r="AV102" s="48" t="s">
        <v>886</v>
      </c>
      <c r="AW102" s="48" t="s">
        <v>887</v>
      </c>
      <c r="AX102" s="48" t="s">
        <v>888</v>
      </c>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row>
    <row r="103" spans="1:165" ht="25.5">
      <c r="A103" s="26" t="str">
        <f t="shared" si="12"/>
        <v>Language</v>
      </c>
      <c r="B103" s="26" t="s">
        <v>889</v>
      </c>
      <c r="C103" s="46"/>
      <c r="D103" s="46" t="s">
        <v>890</v>
      </c>
      <c r="E103" s="46"/>
      <c r="F103" s="46"/>
      <c r="G103" s="46"/>
      <c r="H103" s="26" t="str">
        <f t="shared" si="13"/>
        <v>Language</v>
      </c>
      <c r="I103" s="26" t="str">
        <f t="shared" si="14"/>
        <v>Language</v>
      </c>
      <c r="J103" s="26"/>
      <c r="K103" s="26"/>
      <c r="L103" s="46"/>
      <c r="M103" s="47" t="s">
        <v>891</v>
      </c>
      <c r="N103" s="46"/>
      <c r="O103" s="27" t="s">
        <v>892</v>
      </c>
      <c r="P103" s="46" t="s">
        <v>893</v>
      </c>
      <c r="Q103" s="48" t="s">
        <v>894</v>
      </c>
      <c r="R103" s="48"/>
      <c r="S103" s="48"/>
      <c r="T103" s="49" t="s">
        <v>895</v>
      </c>
      <c r="U103" s="50"/>
      <c r="V103" s="51" t="s">
        <v>896</v>
      </c>
      <c r="W103" s="46"/>
      <c r="X103" s="46"/>
      <c r="Y103" s="46"/>
      <c r="Z103" s="46"/>
      <c r="AA103" s="46"/>
      <c r="AB103" s="46"/>
      <c r="AC103" s="46"/>
      <c r="AD103" s="46"/>
      <c r="AE103" s="46"/>
      <c r="AF103" s="46"/>
      <c r="AG103" s="48"/>
      <c r="AH103" s="46"/>
      <c r="AI103" s="48"/>
      <c r="AJ103" s="48"/>
      <c r="AK103" s="48"/>
      <c r="AL103" s="48"/>
      <c r="AM103" s="48"/>
      <c r="AN103" s="48"/>
      <c r="AO103" s="48"/>
      <c r="AP103" s="48"/>
      <c r="AQ103" s="48"/>
      <c r="AR103" s="48"/>
      <c r="AS103" s="48"/>
      <c r="AT103" s="48"/>
      <c r="AU103" s="48"/>
      <c r="AV103" s="48"/>
      <c r="AW103" s="48"/>
      <c r="AX103" s="48"/>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row>
    <row r="104" spans="1:50" ht="12.75">
      <c r="A104" s="13" t="str">
        <f>SUBSTITUTE(SUBSTITUTE(CONCATENATE(IF(C104="","",CONCATENATE(C104,"")),"",D104)," ",""),"'","")</f>
        <v>PartyIdentification</v>
      </c>
      <c r="B104" s="38" t="s">
        <v>897</v>
      </c>
      <c r="C104" s="39"/>
      <c r="D104" s="39" t="s">
        <v>898</v>
      </c>
      <c r="E104" s="39"/>
      <c r="F104" s="39"/>
      <c r="G104" s="39"/>
      <c r="H104" s="39"/>
      <c r="I104" s="39"/>
      <c r="J104" s="39"/>
      <c r="K104" s="39"/>
      <c r="L104" s="39"/>
      <c r="M104" s="39"/>
      <c r="N104" s="39"/>
      <c r="O104" s="38"/>
      <c r="P104" s="39" t="s">
        <v>899</v>
      </c>
      <c r="Q104" s="40" t="s">
        <v>900</v>
      </c>
      <c r="R104" s="40"/>
      <c r="S104" s="40"/>
      <c r="T104" s="41" t="s">
        <v>901</v>
      </c>
      <c r="U104" s="42"/>
      <c r="V104" s="43"/>
      <c r="W104" s="39"/>
      <c r="X104" s="39"/>
      <c r="Y104" s="39"/>
      <c r="Z104" s="39"/>
      <c r="AA104" s="39"/>
      <c r="AB104" s="39"/>
      <c r="AC104" s="39"/>
      <c r="AD104" s="39"/>
      <c r="AE104" s="39"/>
      <c r="AF104" s="39"/>
      <c r="AG104" s="40"/>
      <c r="AH104" s="39"/>
      <c r="AI104" s="40"/>
      <c r="AJ104" s="40"/>
      <c r="AK104" s="40"/>
      <c r="AL104" s="40"/>
      <c r="AM104" s="40"/>
      <c r="AN104" s="40"/>
      <c r="AO104" s="40"/>
      <c r="AP104" s="40"/>
      <c r="AQ104" s="40"/>
      <c r="AR104" s="40"/>
      <c r="AS104" s="40"/>
      <c r="AT104" s="40"/>
      <c r="AU104" s="40"/>
      <c r="AV104" s="40"/>
      <c r="AW104" s="40"/>
      <c r="AX104" s="40"/>
    </row>
    <row r="105" spans="1:50" ht="12.75">
      <c r="A105" s="19" t="str">
        <f>SUBSTITUTE(SUBSTITUTE(CONCATENATE(IF(E105="Globally Unique","GU",E105),IF(G105&lt;&gt;I105,H105,F105),CONCATENATE(IF(I105="Identifier","ID",IF(I105="Text","",I105))))," ",""),"'","")</f>
        <v>ID</v>
      </c>
      <c r="B105" s="19" t="s">
        <v>902</v>
      </c>
      <c r="D105" s="1" t="s">
        <v>903</v>
      </c>
      <c r="G105" s="1" t="s">
        <v>904</v>
      </c>
      <c r="H105" s="1" t="str">
        <f>IF(F105&lt;&gt;"",CONCATENATE(F105," ",G105),G105)</f>
        <v>Identifier</v>
      </c>
      <c r="I105" s="1" t="s">
        <v>905</v>
      </c>
      <c r="K105" s="1" t="str">
        <f>IF(J105&lt;&gt;"",CONCATENATE(J105,"_ ",I105,". Type"),CONCATENATE(I105,". Type"))</f>
        <v>Identifier. Type</v>
      </c>
      <c r="O105" s="2">
        <v>1</v>
      </c>
      <c r="P105" s="1" t="s">
        <v>906</v>
      </c>
      <c r="Q105" s="3" t="s">
        <v>907</v>
      </c>
      <c r="T105" s="44" t="s">
        <v>908</v>
      </c>
      <c r="V105" s="4" t="s">
        <v>909</v>
      </c>
      <c r="AG105" s="3"/>
      <c r="AI105" s="3"/>
      <c r="AJ105" s="3"/>
      <c r="AK105" s="3"/>
      <c r="AL105" s="3"/>
      <c r="AM105" s="3"/>
      <c r="AN105" s="3"/>
      <c r="AO105" s="3"/>
      <c r="AP105" s="3"/>
      <c r="AQ105" s="3"/>
      <c r="AR105" s="3"/>
      <c r="AS105" s="3"/>
      <c r="AT105" s="3"/>
      <c r="AU105" s="3"/>
      <c r="AV105" s="3"/>
      <c r="AW105" s="3"/>
      <c r="AX105" s="3"/>
    </row>
    <row r="106" spans="1:50" ht="12.75">
      <c r="A106" s="13" t="str">
        <f>SUBSTITUTE(SUBSTITUTE(CONCATENATE(IF(C106="","",CONCATENATE(C106,"")),"",D106)," ",""),"'","")</f>
        <v>PartyName</v>
      </c>
      <c r="B106" s="38" t="s">
        <v>910</v>
      </c>
      <c r="C106" s="39"/>
      <c r="D106" s="39" t="s">
        <v>911</v>
      </c>
      <c r="E106" s="39"/>
      <c r="F106" s="39"/>
      <c r="G106" s="39"/>
      <c r="H106" s="39"/>
      <c r="I106" s="39"/>
      <c r="J106" s="39"/>
      <c r="K106" s="39"/>
      <c r="L106" s="39"/>
      <c r="M106" s="39"/>
      <c r="N106" s="39"/>
      <c r="O106" s="38"/>
      <c r="P106" s="39" t="s">
        <v>912</v>
      </c>
      <c r="Q106" s="40" t="s">
        <v>913</v>
      </c>
      <c r="R106" s="40"/>
      <c r="S106" s="40"/>
      <c r="T106" s="41" t="s">
        <v>914</v>
      </c>
      <c r="U106" s="42"/>
      <c r="V106" s="43"/>
      <c r="W106" s="39"/>
      <c r="X106" s="39"/>
      <c r="Y106" s="39"/>
      <c r="Z106" s="39"/>
      <c r="AA106" s="39"/>
      <c r="AB106" s="39"/>
      <c r="AC106" s="39"/>
      <c r="AD106" s="39"/>
      <c r="AE106" s="39"/>
      <c r="AF106" s="39"/>
      <c r="AG106" s="40" t="s">
        <v>915</v>
      </c>
      <c r="AH106" s="39"/>
      <c r="AI106" s="40" t="s">
        <v>916</v>
      </c>
      <c r="AJ106" s="40" t="s">
        <v>917</v>
      </c>
      <c r="AK106" s="40" t="s">
        <v>918</v>
      </c>
      <c r="AL106" s="40" t="s">
        <v>919</v>
      </c>
      <c r="AM106" s="40" t="s">
        <v>920</v>
      </c>
      <c r="AN106" s="40" t="s">
        <v>921</v>
      </c>
      <c r="AO106" s="40" t="s">
        <v>922</v>
      </c>
      <c r="AP106" s="40" t="s">
        <v>923</v>
      </c>
      <c r="AQ106" s="40" t="s">
        <v>924</v>
      </c>
      <c r="AR106" s="40" t="s">
        <v>925</v>
      </c>
      <c r="AS106" s="40" t="s">
        <v>926</v>
      </c>
      <c r="AT106" s="40" t="s">
        <v>927</v>
      </c>
      <c r="AU106" s="40" t="s">
        <v>928</v>
      </c>
      <c r="AV106" s="40" t="s">
        <v>929</v>
      </c>
      <c r="AW106" s="40" t="s">
        <v>930</v>
      </c>
      <c r="AX106" s="40" t="s">
        <v>931</v>
      </c>
    </row>
    <row r="107" spans="1:165" ht="12.75">
      <c r="A107" s="19" t="str">
        <f>SUBSTITUTE(SUBSTITUTE(CONCATENATE(IF(E107="Globally Unique","GU",E107),IF(G107&lt;&gt;I107,H107,F107),CONCATENATE(IF(I107="Identifier","ID",IF(I107="Text","",I107))))," ",""),"'","")</f>
        <v>Name</v>
      </c>
      <c r="B107" s="19" t="s">
        <v>932</v>
      </c>
      <c r="D107" s="1" t="s">
        <v>933</v>
      </c>
      <c r="G107" s="1" t="s">
        <v>934</v>
      </c>
      <c r="H107" s="1" t="str">
        <f>IF(F107&lt;&gt;"",CONCATENATE(F107," ",G107),G107)</f>
        <v>Name</v>
      </c>
      <c r="I107" s="1" t="s">
        <v>935</v>
      </c>
      <c r="K107" s="1" t="str">
        <f>IF(J107&lt;&gt;"",CONCATENATE(J107,"_ ",I107,". Type"),CONCATENATE(I107,". Type"))</f>
        <v>Name. Type</v>
      </c>
      <c r="O107" s="2" t="s">
        <v>936</v>
      </c>
      <c r="P107" s="1" t="s">
        <v>937</v>
      </c>
      <c r="Q107" s="3" t="s">
        <v>938</v>
      </c>
      <c r="R107" s="1" t="s">
        <v>939</v>
      </c>
      <c r="T107" s="44" t="s">
        <v>940</v>
      </c>
      <c r="V107" s="4" t="s">
        <v>941</v>
      </c>
      <c r="AG107" s="3" t="s">
        <v>942</v>
      </c>
      <c r="AI107" s="3" t="s">
        <v>943</v>
      </c>
      <c r="AJ107" s="3" t="s">
        <v>944</v>
      </c>
      <c r="AK107" s="3" t="s">
        <v>945</v>
      </c>
      <c r="AL107" s="3" t="s">
        <v>946</v>
      </c>
      <c r="AM107" s="3" t="s">
        <v>947</v>
      </c>
      <c r="AN107" s="3" t="s">
        <v>948</v>
      </c>
      <c r="AO107" s="3" t="s">
        <v>949</v>
      </c>
      <c r="AP107" s="3" t="s">
        <v>950</v>
      </c>
      <c r="AQ107" s="3" t="s">
        <v>951</v>
      </c>
      <c r="AR107" s="3" t="s">
        <v>952</v>
      </c>
      <c r="AS107" s="3" t="s">
        <v>953</v>
      </c>
      <c r="AT107" s="3" t="s">
        <v>954</v>
      </c>
      <c r="AU107" s="3" t="s">
        <v>955</v>
      </c>
      <c r="AV107" s="3" t="s">
        <v>956</v>
      </c>
      <c r="AW107" s="3" t="s">
        <v>957</v>
      </c>
      <c r="AX107" s="3" t="s">
        <v>958</v>
      </c>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c r="FH107" s="45"/>
      <c r="FI107" s="45"/>
    </row>
    <row r="108" spans="1:50" ht="25.5">
      <c r="A108" s="13" t="str">
        <f>SUBSTITUTE(SUBSTITUTE(CONCATENATE(IF(C108="","",CONCATENATE(C108,"")),"",D108)," ",""),"'","")</f>
        <v>Period</v>
      </c>
      <c r="B108" s="38" t="s">
        <v>959</v>
      </c>
      <c r="C108" s="39"/>
      <c r="D108" s="39" t="s">
        <v>960</v>
      </c>
      <c r="E108" s="39"/>
      <c r="F108" s="39"/>
      <c r="G108" s="39"/>
      <c r="H108" s="39"/>
      <c r="I108" s="39"/>
      <c r="J108" s="39"/>
      <c r="K108" s="39"/>
      <c r="L108" s="39"/>
      <c r="M108" s="39"/>
      <c r="N108" s="39"/>
      <c r="O108" s="38"/>
      <c r="P108" s="39" t="s">
        <v>961</v>
      </c>
      <c r="Q108" s="40" t="s">
        <v>962</v>
      </c>
      <c r="R108" s="40"/>
      <c r="S108" s="40"/>
      <c r="T108" s="41" t="s">
        <v>963</v>
      </c>
      <c r="U108" s="42"/>
      <c r="V108" s="43"/>
      <c r="W108" s="39"/>
      <c r="X108" s="39"/>
      <c r="Y108" s="39"/>
      <c r="Z108" s="39"/>
      <c r="AA108" s="39"/>
      <c r="AB108" s="39"/>
      <c r="AC108" s="39"/>
      <c r="AD108" s="39"/>
      <c r="AE108" s="39"/>
      <c r="AF108" s="39"/>
      <c r="AG108" s="40"/>
      <c r="AH108" s="39"/>
      <c r="AI108" s="40"/>
      <c r="AJ108" s="40"/>
      <c r="AK108" s="40"/>
      <c r="AL108" s="40"/>
      <c r="AM108" s="40"/>
      <c r="AN108" s="40"/>
      <c r="AO108" s="40"/>
      <c r="AP108" s="40"/>
      <c r="AQ108" s="40"/>
      <c r="AR108" s="40"/>
      <c r="AS108" s="40"/>
      <c r="AT108" s="40"/>
      <c r="AU108" s="40"/>
      <c r="AV108" s="40"/>
      <c r="AW108" s="40"/>
      <c r="AX108" s="40"/>
    </row>
    <row r="109" spans="1:50" ht="12.75">
      <c r="A109" s="19" t="str">
        <f>SUBSTITUTE(SUBSTITUTE(CONCATENATE(IF(E109="Globally Unique","GU",E109),IF(G109&lt;&gt;I109,H109,F109),CONCATENATE(IF(I109="Identifier","ID",IF(I109="Text","",I109))))," ",""),"'","")</f>
        <v>StartDateTime</v>
      </c>
      <c r="B109" s="19" t="s">
        <v>964</v>
      </c>
      <c r="D109" s="1" t="s">
        <v>965</v>
      </c>
      <c r="F109" s="1" t="s">
        <v>966</v>
      </c>
      <c r="G109" s="1" t="s">
        <v>967</v>
      </c>
      <c r="H109" s="1" t="str">
        <f>IF(F109&lt;&gt;"",CONCATENATE(F109," ",G109),G109)</f>
        <v>Start Date Time</v>
      </c>
      <c r="I109" s="1" t="s">
        <v>968</v>
      </c>
      <c r="K109" s="1" t="str">
        <f>IF(J109&lt;&gt;"",CONCATENATE(J109,"_ ",I109,". Type"),CONCATENATE(I109,". Type"))</f>
        <v>Date Time. Type</v>
      </c>
      <c r="O109" s="2" t="s">
        <v>969</v>
      </c>
      <c r="P109" s="1" t="s">
        <v>970</v>
      </c>
      <c r="Q109" s="3" t="s">
        <v>971</v>
      </c>
      <c r="T109" s="44" t="s">
        <v>972</v>
      </c>
      <c r="AG109" s="3"/>
      <c r="AI109" s="3"/>
      <c r="AJ109" s="3"/>
      <c r="AK109" s="3"/>
      <c r="AL109" s="3"/>
      <c r="AM109" s="3"/>
      <c r="AN109" s="3"/>
      <c r="AO109" s="3"/>
      <c r="AP109" s="3"/>
      <c r="AQ109" s="3"/>
      <c r="AR109" s="3"/>
      <c r="AS109" s="3"/>
      <c r="AT109" s="3"/>
      <c r="AU109" s="3"/>
      <c r="AV109" s="3"/>
      <c r="AW109" s="3"/>
      <c r="AX109" s="3"/>
    </row>
    <row r="110" spans="1:50" ht="12.75">
      <c r="A110" s="19" t="str">
        <f>SUBSTITUTE(SUBSTITUTE(CONCATENATE(IF(E110="Globally Unique","GU",E110),IF(G110&lt;&gt;I110,H110,F110),CONCATENATE(IF(I110="Identifier","ID",IF(I110="Text","",I110))))," ",""),"'","")</f>
        <v>EndDateTime</v>
      </c>
      <c r="B110" s="19" t="s">
        <v>973</v>
      </c>
      <c r="D110" s="1" t="s">
        <v>974</v>
      </c>
      <c r="F110" s="1" t="s">
        <v>975</v>
      </c>
      <c r="G110" s="1" t="s">
        <v>976</v>
      </c>
      <c r="H110" s="1" t="str">
        <f>IF(F110&lt;&gt;"",CONCATENATE(F110," ",G110),G110)</f>
        <v>End Date Time</v>
      </c>
      <c r="I110" s="1" t="s">
        <v>977</v>
      </c>
      <c r="K110" s="1" t="str">
        <f>IF(J110&lt;&gt;"",CONCATENATE(J110,"_ ",I110,". Type"),CONCATENATE(I110,". Type"))</f>
        <v>Date Time. Type</v>
      </c>
      <c r="O110" s="2" t="s">
        <v>978</v>
      </c>
      <c r="P110" s="1" t="s">
        <v>979</v>
      </c>
      <c r="Q110" s="3" t="s">
        <v>980</v>
      </c>
      <c r="T110" s="44" t="s">
        <v>981</v>
      </c>
      <c r="AG110" s="3"/>
      <c r="AI110" s="3"/>
      <c r="AJ110" s="3"/>
      <c r="AK110" s="3"/>
      <c r="AL110" s="3"/>
      <c r="AM110" s="3"/>
      <c r="AN110" s="3"/>
      <c r="AO110" s="3"/>
      <c r="AP110" s="3"/>
      <c r="AQ110" s="3"/>
      <c r="AR110" s="3"/>
      <c r="AS110" s="3"/>
      <c r="AT110" s="3"/>
      <c r="AU110" s="3"/>
      <c r="AV110" s="3"/>
      <c r="AW110" s="3"/>
      <c r="AX110" s="3"/>
    </row>
    <row r="111" spans="1:50" ht="25.5">
      <c r="A111" s="19" t="str">
        <f>SUBSTITUTE(SUBSTITUTE(CONCATENATE(IF(E111="Globally Unique","GU",E111),IF(G111&lt;&gt;I111,H111,F111),CONCATENATE(IF(I111="Identifier","ID",IF(I111="Text","",I111))))," ",""),"'","")</f>
        <v>DurationMeasure</v>
      </c>
      <c r="B111" s="19" t="s">
        <v>982</v>
      </c>
      <c r="D111" s="1" t="s">
        <v>983</v>
      </c>
      <c r="G111" s="1" t="s">
        <v>984</v>
      </c>
      <c r="H111" s="1" t="str">
        <f>IF(F111&lt;&gt;"",CONCATENATE(F111," ",G111),G111)</f>
        <v>Duration</v>
      </c>
      <c r="I111" s="1" t="s">
        <v>985</v>
      </c>
      <c r="K111" s="1" t="str">
        <f>IF(J111&lt;&gt;"",CONCATENATE(J111,"_ ",I111,". Type"),CONCATENATE(I111,". Type"))</f>
        <v>Measure. Type</v>
      </c>
      <c r="O111" s="2" t="s">
        <v>986</v>
      </c>
      <c r="P111" s="1" t="s">
        <v>987</v>
      </c>
      <c r="Q111" s="3" t="s">
        <v>988</v>
      </c>
      <c r="T111" s="44" t="s">
        <v>989</v>
      </c>
      <c r="AG111" s="3"/>
      <c r="AI111" s="3"/>
      <c r="AJ111" s="3"/>
      <c r="AK111" s="3"/>
      <c r="AL111" s="3"/>
      <c r="AM111" s="3"/>
      <c r="AN111" s="3"/>
      <c r="AO111" s="3"/>
      <c r="AP111" s="3"/>
      <c r="AQ111" s="3"/>
      <c r="AR111" s="3"/>
      <c r="AS111" s="3"/>
      <c r="AT111" s="3"/>
      <c r="AU111" s="3"/>
      <c r="AV111" s="3"/>
      <c r="AW111" s="3"/>
      <c r="AX111" s="3"/>
    </row>
    <row r="112" spans="1:50" ht="12.75">
      <c r="A112" s="19" t="str">
        <f>SUBSTITUTE(SUBSTITUTE(CONCATENATE(IF(E112="Globally Unique","GU",E112),IF(G112&lt;&gt;I112,H112,F112),CONCATENATE(IF(I112="Identifier","ID",IF(I112="Text","",I112))))," ",""),"'","")</f>
        <v>DescriptionCode</v>
      </c>
      <c r="B112" s="19" t="s">
        <v>990</v>
      </c>
      <c r="D112" s="1" t="s">
        <v>991</v>
      </c>
      <c r="G112" s="1" t="s">
        <v>992</v>
      </c>
      <c r="H112" s="1" t="str">
        <f>IF(F112&lt;&gt;"",CONCATENATE(F112," ",G112),G112)</f>
        <v>Description</v>
      </c>
      <c r="I112" s="1" t="s">
        <v>993</v>
      </c>
      <c r="K112" s="1" t="str">
        <f>IF(J112&lt;&gt;"",CONCATENATE(J112,"_ ",I112,". Type"),CONCATENATE(I112,". Type"))</f>
        <v>Code. Type</v>
      </c>
      <c r="O112" s="2" t="s">
        <v>994</v>
      </c>
      <c r="P112" s="1" t="s">
        <v>995</v>
      </c>
      <c r="Q112" s="3" t="s">
        <v>996</v>
      </c>
      <c r="T112" s="44" t="s">
        <v>997</v>
      </c>
      <c r="AG112" s="3"/>
      <c r="AI112" s="3"/>
      <c r="AJ112" s="3"/>
      <c r="AK112" s="3"/>
      <c r="AL112" s="3"/>
      <c r="AM112" s="3"/>
      <c r="AN112" s="3"/>
      <c r="AO112" s="3"/>
      <c r="AP112" s="3"/>
      <c r="AQ112" s="3"/>
      <c r="AR112" s="3"/>
      <c r="AS112" s="3"/>
      <c r="AT112" s="3"/>
      <c r="AU112" s="3"/>
      <c r="AV112" s="3"/>
      <c r="AW112" s="3"/>
      <c r="AX112" s="3"/>
    </row>
    <row r="113" spans="1:50" ht="63.75">
      <c r="A113" s="13" t="str">
        <f>SUBSTITUTE(SUBSTITUTE(CONCATENATE(IF(C113="","",CONCATENATE(C113,"")),"",D113)," ",""),"'","")</f>
        <v>Person</v>
      </c>
      <c r="B113" s="38" t="s">
        <v>998</v>
      </c>
      <c r="C113" s="39"/>
      <c r="D113" s="39" t="s">
        <v>999</v>
      </c>
      <c r="E113" s="39"/>
      <c r="F113" s="39"/>
      <c r="G113" s="39"/>
      <c r="H113" s="39"/>
      <c r="I113" s="39"/>
      <c r="J113" s="39"/>
      <c r="K113" s="39"/>
      <c r="L113" s="39"/>
      <c r="M113" s="39"/>
      <c r="N113" s="39"/>
      <c r="O113" s="38"/>
      <c r="P113" s="39" t="s">
        <v>1000</v>
      </c>
      <c r="Q113" s="40" t="s">
        <v>1001</v>
      </c>
      <c r="R113" s="40"/>
      <c r="S113" s="40" t="s">
        <v>1002</v>
      </c>
      <c r="T113" s="41" t="s">
        <v>1003</v>
      </c>
      <c r="U113" s="42"/>
      <c r="V113" s="43"/>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row>
    <row r="114" spans="1:20" ht="12.75">
      <c r="A114" s="19" t="str">
        <f aca="true" t="shared" si="15" ref="A114:A120">SUBSTITUTE(SUBSTITUTE(CONCATENATE(IF(E114="Globally Unique","GU",E114),IF(G114&lt;&gt;I114,H114,F114),CONCATENATE(IF(I114="Identifier","ID",IF(I114="Text","",I114))))," ",""),"'","")</f>
        <v>FirstName</v>
      </c>
      <c r="B114" s="19" t="s">
        <v>1004</v>
      </c>
      <c r="D114" s="1" t="s">
        <v>1005</v>
      </c>
      <c r="G114" s="1" t="s">
        <v>1006</v>
      </c>
      <c r="H114" s="1" t="str">
        <f aca="true" t="shared" si="16" ref="H114:H120">IF(F114&lt;&gt;"",CONCATENATE(F114," ",G114),G114)</f>
        <v>First</v>
      </c>
      <c r="I114" s="1" t="s">
        <v>1007</v>
      </c>
      <c r="K114" s="1" t="str">
        <f aca="true" t="shared" si="17" ref="K114:K120">IF(J114&lt;&gt;"",CONCATENATE(J114,"_ ",I114,". Type"),CONCATENATE(I114,". Type"))</f>
        <v>Name. Type</v>
      </c>
      <c r="O114" s="2" t="s">
        <v>1008</v>
      </c>
      <c r="P114" s="1" t="s">
        <v>1009</v>
      </c>
      <c r="Q114" s="3" t="s">
        <v>1010</v>
      </c>
      <c r="T114" s="44" t="s">
        <v>1011</v>
      </c>
    </row>
    <row r="115" spans="1:20" ht="12.75">
      <c r="A115" s="19" t="str">
        <f t="shared" si="15"/>
        <v>FamilyName</v>
      </c>
      <c r="B115" s="19" t="s">
        <v>1012</v>
      </c>
      <c r="D115" s="1" t="s">
        <v>1013</v>
      </c>
      <c r="G115" s="1" t="s">
        <v>1014</v>
      </c>
      <c r="H115" s="1" t="str">
        <f t="shared" si="16"/>
        <v>Family</v>
      </c>
      <c r="I115" s="1" t="s">
        <v>1015</v>
      </c>
      <c r="K115" s="1" t="str">
        <f t="shared" si="17"/>
        <v>Name. Type</v>
      </c>
      <c r="O115" s="2" t="s">
        <v>1016</v>
      </c>
      <c r="P115" s="1" t="s">
        <v>1017</v>
      </c>
      <c r="Q115" s="3" t="s">
        <v>1018</v>
      </c>
      <c r="T115" s="44" t="s">
        <v>1019</v>
      </c>
    </row>
    <row r="116" spans="1:20" ht="12.75">
      <c r="A116" s="19" t="str">
        <f t="shared" si="15"/>
        <v>Title</v>
      </c>
      <c r="B116" s="19" t="s">
        <v>1020</v>
      </c>
      <c r="D116" s="1" t="s">
        <v>1021</v>
      </c>
      <c r="G116" s="1" t="s">
        <v>1022</v>
      </c>
      <c r="H116" s="1" t="str">
        <f t="shared" si="16"/>
        <v>Title</v>
      </c>
      <c r="I116" s="1" t="s">
        <v>1023</v>
      </c>
      <c r="K116" s="1" t="str">
        <f t="shared" si="17"/>
        <v>Text. Type</v>
      </c>
      <c r="O116" s="2" t="s">
        <v>1024</v>
      </c>
      <c r="P116" s="1" t="s">
        <v>1025</v>
      </c>
      <c r="Q116" s="3" t="s">
        <v>1026</v>
      </c>
      <c r="T116" s="44" t="s">
        <v>1027</v>
      </c>
    </row>
    <row r="117" spans="1:20" ht="12.75">
      <c r="A117" s="19" t="str">
        <f t="shared" si="15"/>
        <v>MiddleName</v>
      </c>
      <c r="B117" s="19" t="s">
        <v>1028</v>
      </c>
      <c r="D117" s="1" t="s">
        <v>1029</v>
      </c>
      <c r="G117" s="1" t="s">
        <v>1030</v>
      </c>
      <c r="H117" s="1" t="str">
        <f t="shared" si="16"/>
        <v>Middle</v>
      </c>
      <c r="I117" s="1" t="s">
        <v>1031</v>
      </c>
      <c r="K117" s="1" t="str">
        <f t="shared" si="17"/>
        <v>Name. Type</v>
      </c>
      <c r="O117" s="2" t="s">
        <v>1032</v>
      </c>
      <c r="P117" s="1" t="s">
        <v>1033</v>
      </c>
      <c r="Q117" s="3" t="s">
        <v>1034</v>
      </c>
      <c r="T117" s="44" t="s">
        <v>1035</v>
      </c>
    </row>
    <row r="118" spans="1:20" ht="12.75">
      <c r="A118" s="19" t="str">
        <f t="shared" si="15"/>
        <v>NameSuffix</v>
      </c>
      <c r="B118" s="19" t="s">
        <v>1036</v>
      </c>
      <c r="D118" s="1" t="s">
        <v>1037</v>
      </c>
      <c r="F118" s="1" t="s">
        <v>1038</v>
      </c>
      <c r="G118" s="1" t="s">
        <v>1039</v>
      </c>
      <c r="H118" s="1" t="str">
        <f t="shared" si="16"/>
        <v>Name Suffix</v>
      </c>
      <c r="I118" s="1" t="s">
        <v>1040</v>
      </c>
      <c r="K118" s="1" t="str">
        <f t="shared" si="17"/>
        <v>Text. Type</v>
      </c>
      <c r="O118" s="2" t="s">
        <v>1041</v>
      </c>
      <c r="P118" s="1" t="s">
        <v>1042</v>
      </c>
      <c r="Q118" s="3" t="s">
        <v>1043</v>
      </c>
      <c r="T118" s="44" t="s">
        <v>1044</v>
      </c>
    </row>
    <row r="119" spans="1:20" ht="12.75">
      <c r="A119" s="19" t="str">
        <f t="shared" si="15"/>
        <v>JobTitle</v>
      </c>
      <c r="B119" s="19" t="s">
        <v>1045</v>
      </c>
      <c r="D119" s="1" t="s">
        <v>1046</v>
      </c>
      <c r="E119" s="1" t="s">
        <v>1047</v>
      </c>
      <c r="G119" s="1" t="s">
        <v>1048</v>
      </c>
      <c r="H119" s="1" t="str">
        <f t="shared" si="16"/>
        <v>Title</v>
      </c>
      <c r="I119" s="1" t="s">
        <v>1049</v>
      </c>
      <c r="K119" s="1" t="str">
        <f t="shared" si="17"/>
        <v>Text. Type</v>
      </c>
      <c r="O119" s="2" t="s">
        <v>1050</v>
      </c>
      <c r="P119" s="1" t="s">
        <v>1051</v>
      </c>
      <c r="Q119" s="3" t="s">
        <v>1052</v>
      </c>
      <c r="T119" s="44" t="s">
        <v>1053</v>
      </c>
    </row>
    <row r="120" spans="1:20" ht="12.75">
      <c r="A120" s="19" t="str">
        <f t="shared" si="15"/>
        <v>OrganizationDepartment</v>
      </c>
      <c r="B120" s="19" t="s">
        <v>1054</v>
      </c>
      <c r="D120" s="1" t="s">
        <v>1055</v>
      </c>
      <c r="E120" s="1" t="s">
        <v>1056</v>
      </c>
      <c r="G120" s="1" t="s">
        <v>1057</v>
      </c>
      <c r="H120" s="1" t="str">
        <f t="shared" si="16"/>
        <v>Department</v>
      </c>
      <c r="I120" s="1" t="s">
        <v>1058</v>
      </c>
      <c r="K120" s="1" t="str">
        <f t="shared" si="17"/>
        <v>Text. Type</v>
      </c>
      <c r="O120" s="2" t="s">
        <v>1059</v>
      </c>
      <c r="P120" s="1" t="s">
        <v>1060</v>
      </c>
      <c r="Q120" s="3" t="s">
        <v>1061</v>
      </c>
      <c r="T120" s="44" t="s">
        <v>1062</v>
      </c>
    </row>
    <row r="121" spans="1:165" ht="12.75">
      <c r="A121" s="13" t="str">
        <f>SUBSTITUTE(SUBSTITUTE(CONCATENATE(IF(C121="","",CONCATENATE(C121,"")),"",D121)," ",""),"'","")</f>
        <v>Temperature</v>
      </c>
      <c r="B121" s="38" t="s">
        <v>1063</v>
      </c>
      <c r="C121" s="39"/>
      <c r="D121" s="39" t="s">
        <v>1064</v>
      </c>
      <c r="E121" s="39"/>
      <c r="F121" s="39"/>
      <c r="G121" s="39"/>
      <c r="H121" s="39"/>
      <c r="I121" s="39"/>
      <c r="J121" s="39"/>
      <c r="K121" s="39"/>
      <c r="L121" s="39"/>
      <c r="M121" s="39"/>
      <c r="N121" s="39"/>
      <c r="O121" s="38"/>
      <c r="P121" s="39" t="s">
        <v>1065</v>
      </c>
      <c r="Q121" s="40" t="s">
        <v>1066</v>
      </c>
      <c r="R121" s="40"/>
      <c r="S121" s="40"/>
      <c r="T121" s="41" t="s">
        <v>1067</v>
      </c>
      <c r="U121" s="42"/>
      <c r="V121" s="43"/>
      <c r="W121" s="39"/>
      <c r="X121" s="39"/>
      <c r="Y121" s="39"/>
      <c r="Z121" s="39"/>
      <c r="AA121" s="39"/>
      <c r="AB121" s="39"/>
      <c r="AC121" s="39"/>
      <c r="AD121" s="39"/>
      <c r="AE121" s="39"/>
      <c r="AF121" s="39"/>
      <c r="AG121" s="39"/>
      <c r="AH121" s="39"/>
      <c r="AI121" s="39"/>
      <c r="AJ121" s="39"/>
      <c r="AK121" s="40"/>
      <c r="AL121" s="40"/>
      <c r="AM121" s="40"/>
      <c r="AN121" s="40"/>
      <c r="AO121" s="40"/>
      <c r="AP121" s="40"/>
      <c r="AQ121" s="40"/>
      <c r="AR121" s="40"/>
      <c r="AS121" s="40"/>
      <c r="AT121" s="39"/>
      <c r="AU121" s="40"/>
      <c r="AV121" s="39"/>
      <c r="AW121" s="39"/>
      <c r="AX121" s="39"/>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row>
    <row r="122" spans="1:165" ht="12.75">
      <c r="A122" s="19" t="str">
        <f>SUBSTITUTE(SUBSTITUTE(CONCATENATE(IF(E122="Globally Unique","GU",E122),IF(G122&lt;&gt;I122,H122,F122),CONCATENATE(IF(I122="Identifier","ID",IF(I122="Text","",I122))))," ",""),"'","")</f>
        <v>AttributeID</v>
      </c>
      <c r="B122" s="19" t="s">
        <v>1068</v>
      </c>
      <c r="D122" s="1" t="s">
        <v>1069</v>
      </c>
      <c r="G122" s="1" t="s">
        <v>1070</v>
      </c>
      <c r="H122" s="1" t="str">
        <f>IF(F122&lt;&gt;"",CONCATENATE(F122," ",G122),G122)</f>
        <v>Attribute</v>
      </c>
      <c r="I122" s="1" t="s">
        <v>1071</v>
      </c>
      <c r="K122" s="1" t="str">
        <f>IF(J122&lt;&gt;"",CONCATENATE(J122,"_ ",I122,". Type"),CONCATENATE(I122,". Type"))</f>
        <v>Identifier. Type</v>
      </c>
      <c r="O122" s="2">
        <v>1</v>
      </c>
      <c r="P122" s="1" t="s">
        <v>1072</v>
      </c>
      <c r="Q122" s="3" t="s">
        <v>1073</v>
      </c>
      <c r="T122" s="44" t="s">
        <v>1074</v>
      </c>
      <c r="AK122" s="3"/>
      <c r="AL122" s="3"/>
      <c r="AM122" s="3"/>
      <c r="AN122" s="3"/>
      <c r="AO122" s="3"/>
      <c r="AP122" s="3"/>
      <c r="AQ122" s="3"/>
      <c r="AR122" s="3"/>
      <c r="AS122" s="3"/>
      <c r="AU122" s="3"/>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row>
    <row r="123" spans="1:165" ht="12.75">
      <c r="A123" s="19" t="str">
        <f>SUBSTITUTE(SUBSTITUTE(CONCATENATE(IF(E123="Globally Unique","GU",E123),IF(G123&lt;&gt;I123,H123,F123),CONCATENATE(IF(I123="Identifier","ID",IF(I123="Text","",I123))))," ",""),"'","")</f>
        <v>Measure</v>
      </c>
      <c r="B123" s="19" t="s">
        <v>1075</v>
      </c>
      <c r="D123" s="1" t="s">
        <v>1076</v>
      </c>
      <c r="G123" s="1" t="s">
        <v>1077</v>
      </c>
      <c r="H123" s="1" t="str">
        <f>IF(F123&lt;&gt;"",CONCATENATE(F123," ",G123),G123)</f>
        <v>Measure</v>
      </c>
      <c r="I123" s="1" t="s">
        <v>1078</v>
      </c>
      <c r="K123" s="1" t="str">
        <f>IF(J123&lt;&gt;"",CONCATENATE(J123,"_ ",I123,". Type"),CONCATENATE(I123,". Type"))</f>
        <v>Measure. Type</v>
      </c>
      <c r="O123" s="2">
        <v>1</v>
      </c>
      <c r="P123" s="1" t="s">
        <v>1079</v>
      </c>
      <c r="Q123" s="3" t="s">
        <v>1080</v>
      </c>
      <c r="T123" s="44" t="s">
        <v>1081</v>
      </c>
      <c r="AK123" s="3"/>
      <c r="AL123" s="3"/>
      <c r="AM123" s="3"/>
      <c r="AN123" s="3"/>
      <c r="AO123" s="3"/>
      <c r="AP123" s="3"/>
      <c r="AQ123" s="3"/>
      <c r="AR123" s="3"/>
      <c r="AS123" s="3"/>
      <c r="AU123" s="3"/>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row>
    <row r="124" spans="1:47" ht="12.75">
      <c r="A124" s="19" t="str">
        <f>SUBSTITUTE(SUBSTITUTE(CONCATENATE(IF(E124="Globally Unique","GU",E124),IF(G124&lt;&gt;I124,H124,F124),CONCATENATE(IF(I124="Identifier","ID",IF(I124="Text","",I124))))," ",""),"'","")</f>
        <v>Description</v>
      </c>
      <c r="B124" s="19" t="s">
        <v>1082</v>
      </c>
      <c r="D124" s="1" t="s">
        <v>1083</v>
      </c>
      <c r="G124" s="1" t="s">
        <v>1084</v>
      </c>
      <c r="H124" s="1" t="str">
        <f>IF(F124&lt;&gt;"",CONCATENATE(F124," ",G124),G124)</f>
        <v>Description</v>
      </c>
      <c r="I124" s="1" t="s">
        <v>1085</v>
      </c>
      <c r="K124" s="1" t="str">
        <f>IF(J124&lt;&gt;"",CONCATENATE(J124,"_ ",I124,". Type"),CONCATENATE(I124,". Type"))</f>
        <v>Text. Type</v>
      </c>
      <c r="O124" s="2" t="s">
        <v>1086</v>
      </c>
      <c r="P124" s="1" t="s">
        <v>1087</v>
      </c>
      <c r="Q124" s="3" t="s">
        <v>1088</v>
      </c>
      <c r="R124" s="1" t="s">
        <v>1089</v>
      </c>
      <c r="T124" s="44" t="s">
        <v>1090</v>
      </c>
      <c r="AK124" s="3"/>
      <c r="AL124" s="3"/>
      <c r="AM124" s="3"/>
      <c r="AN124" s="3"/>
      <c r="AO124" s="3"/>
      <c r="AP124" s="3"/>
      <c r="AQ124" s="3"/>
      <c r="AR124" s="3"/>
      <c r="AS124" s="3"/>
      <c r="AU124" s="3"/>
    </row>
    <row r="125" spans="1:163" ht="12.75">
      <c r="A125" s="13" t="str">
        <f>SUBSTITUTE(SUBSTITUTE(CONCATENATE(IF(C125="","",CONCATENATE(C125,"")),"",D125)," ",""),"'","")</f>
        <v>AccountResponseLine</v>
      </c>
      <c r="B125" s="13" t="s">
        <v>1174</v>
      </c>
      <c r="C125" s="64"/>
      <c r="D125" s="64" t="s">
        <v>1175</v>
      </c>
      <c r="E125" s="64"/>
      <c r="F125" s="64"/>
      <c r="G125" s="64"/>
      <c r="H125" s="64"/>
      <c r="I125" s="64"/>
      <c r="J125" s="64"/>
      <c r="K125" s="64"/>
      <c r="L125" s="64"/>
      <c r="M125" s="64"/>
      <c r="N125" s="64"/>
      <c r="O125" s="65"/>
      <c r="P125" s="64" t="s">
        <v>1826</v>
      </c>
      <c r="Q125" s="66" t="s">
        <v>1176</v>
      </c>
      <c r="R125" s="66"/>
      <c r="S125" s="42"/>
      <c r="T125" s="67" t="s">
        <v>419</v>
      </c>
      <c r="U125" s="64"/>
      <c r="V125" s="64"/>
      <c r="W125" s="64" t="s">
        <v>1096</v>
      </c>
      <c r="X125" s="64"/>
      <c r="Y125" s="64"/>
      <c r="Z125" s="64"/>
      <c r="AA125" s="64"/>
      <c r="AB125" s="64"/>
      <c r="AC125" s="64"/>
      <c r="AD125" s="64"/>
      <c r="AE125" s="64"/>
      <c r="AF125" s="64"/>
      <c r="AG125" s="64"/>
      <c r="AH125" s="64"/>
      <c r="AI125" s="64"/>
      <c r="AJ125" s="64"/>
      <c r="AK125" s="66"/>
      <c r="AL125" s="64"/>
      <c r="AM125" s="64"/>
      <c r="AN125" s="64"/>
      <c r="AO125" s="64"/>
      <c r="AP125" s="66" t="s">
        <v>1830</v>
      </c>
      <c r="AQ125" s="64"/>
      <c r="AR125" s="64"/>
      <c r="AS125" s="64"/>
      <c r="AT125" s="64"/>
      <c r="AU125" s="64"/>
      <c r="AV125" s="64"/>
      <c r="AW125" s="64"/>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row>
    <row r="126" spans="1:163" ht="12.75">
      <c r="A126" s="69" t="str">
        <f>SUBSTITUTE(SUBSTITUTE(CONCATENATE(IF(E126="Globally Unique","GU",E126),IF(G126&lt;&gt;I126,H126,F126),CONCATENATE(IF(I126="Identifier","ID",IF(I126="Text","",I126))))," ",""),"'","")</f>
        <v>ID</v>
      </c>
      <c r="B126" s="69" t="s">
        <v>1177</v>
      </c>
      <c r="D126" s="1" t="s">
        <v>1175</v>
      </c>
      <c r="G126" s="1" t="s">
        <v>1849</v>
      </c>
      <c r="H126" s="1" t="str">
        <f>IF(F126&lt;&gt;"",CONCATENATE(F126," ",G126),G126)</f>
        <v>Identifier</v>
      </c>
      <c r="I126" s="1" t="s">
        <v>1849</v>
      </c>
      <c r="K126" s="1" t="str">
        <f>IF(J126&lt;&gt;"",CONCATENATE(J126,"_ ",I126,". Type"),CONCATENATE(I126,". Type"))</f>
        <v>Identifier. Type</v>
      </c>
      <c r="O126" s="2">
        <v>1</v>
      </c>
      <c r="P126" s="1" t="s">
        <v>1853</v>
      </c>
      <c r="Q126" s="3" t="s">
        <v>1178</v>
      </c>
      <c r="T126" s="70" t="s">
        <v>419</v>
      </c>
      <c r="V126" s="1"/>
      <c r="W126" s="1" t="s">
        <v>1096</v>
      </c>
      <c r="AI126" s="68"/>
      <c r="AJ126" s="68"/>
      <c r="AK126" s="3"/>
      <c r="AL126" s="68"/>
      <c r="AM126" s="68"/>
      <c r="AN126" s="68"/>
      <c r="AO126" s="68"/>
      <c r="AP126" s="3" t="s">
        <v>1830</v>
      </c>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row>
    <row r="127" spans="1:163" ht="25.5">
      <c r="A127" s="69" t="str">
        <f>SUBSTITUTE(SUBSTITUTE(CONCATENATE(IF(E127="Globally Unique","GU",E127),IF(G127&lt;&gt;I127,H127,F127),CONCATENATE(IF(I127="Identifier","ID",IF(I127="Text","",I127))))," ",""),"'","")</f>
        <v>GUID</v>
      </c>
      <c r="B127" s="69" t="s">
        <v>1179</v>
      </c>
      <c r="D127" s="1" t="s">
        <v>1175</v>
      </c>
      <c r="E127" s="1" t="s">
        <v>610</v>
      </c>
      <c r="G127" s="1" t="s">
        <v>1849</v>
      </c>
      <c r="H127" s="1" t="str">
        <f>IF(F127&lt;&gt;"",CONCATENATE(F127," ",G127),G127)</f>
        <v>Identifier</v>
      </c>
      <c r="I127" s="1" t="s">
        <v>1849</v>
      </c>
      <c r="K127" s="1" t="str">
        <f>IF(J127&lt;&gt;"",CONCATENATE(J127,"_ ",I127,". Type"),CONCATENATE(I127,". Type"))</f>
        <v>Identifier. Type</v>
      </c>
      <c r="O127" s="2" t="s">
        <v>1852</v>
      </c>
      <c r="P127" s="1" t="s">
        <v>1853</v>
      </c>
      <c r="Q127" s="3" t="s">
        <v>1180</v>
      </c>
      <c r="T127" s="70" t="s">
        <v>419</v>
      </c>
      <c r="V127" s="1"/>
      <c r="W127" s="1" t="s">
        <v>1096</v>
      </c>
      <c r="AI127" s="68"/>
      <c r="AJ127" s="68"/>
      <c r="AK127" s="3"/>
      <c r="AL127" s="68"/>
      <c r="AM127" s="68"/>
      <c r="AN127" s="68"/>
      <c r="AO127" s="68"/>
      <c r="AP127" s="3" t="s">
        <v>1830</v>
      </c>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row>
    <row r="128" spans="1:163" ht="25.5">
      <c r="A128" s="69" t="str">
        <f>SUBSTITUTE(SUBSTITUTE(CONCATENATE(IF(E128="Globally Unique","GU",E128),IF(G128&lt;&gt;I128,H128,F128),CONCATENATE(IF(I128="Identifier","ID",IF(I128="Text","",I128))))," ",""),"'","")</f>
        <v>Note</v>
      </c>
      <c r="B128" s="69" t="s">
        <v>1181</v>
      </c>
      <c r="D128" s="1" t="s">
        <v>1175</v>
      </c>
      <c r="G128" s="1" t="s">
        <v>414</v>
      </c>
      <c r="H128" s="1" t="str">
        <f>IF(F128&lt;&gt;"",CONCATENATE(F128," ",G128),G128)</f>
        <v>Note</v>
      </c>
      <c r="I128" s="1" t="s">
        <v>1860</v>
      </c>
      <c r="K128" s="1" t="str">
        <f>IF(J128&lt;&gt;"",CONCATENATE(J128,"_ ",I128,". Type"),CONCATENATE(I128,". Type"))</f>
        <v>Text. Type</v>
      </c>
      <c r="O128" s="2" t="s">
        <v>1852</v>
      </c>
      <c r="P128" s="1" t="s">
        <v>1853</v>
      </c>
      <c r="Q128" s="3" t="s">
        <v>1182</v>
      </c>
      <c r="T128" s="70" t="s">
        <v>419</v>
      </c>
      <c r="V128" s="1"/>
      <c r="W128" s="1" t="s">
        <v>1096</v>
      </c>
      <c r="AI128" s="68"/>
      <c r="AJ128" s="68"/>
      <c r="AK128" s="3"/>
      <c r="AL128" s="68"/>
      <c r="AM128" s="68"/>
      <c r="AN128" s="68"/>
      <c r="AO128" s="68"/>
      <c r="AP128" s="3" t="s">
        <v>1830</v>
      </c>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row>
    <row r="129" spans="1:163" ht="25.5">
      <c r="A129" s="69" t="str">
        <f>SUBSTITUTE(SUBSTITUTE(CONCATENATE(IF(E129="Globally Unique","GU",E129),IF(G129&lt;&gt;I129,H129,F129),CONCATENATE(IF(I129="Identifier","ID",IF(I129="Text","",I129))))," ",""),"'","")</f>
        <v>RejectionIndicator</v>
      </c>
      <c r="B129" s="69" t="s">
        <v>1183</v>
      </c>
      <c r="D129" s="1" t="s">
        <v>1175</v>
      </c>
      <c r="G129" s="1" t="s">
        <v>1184</v>
      </c>
      <c r="H129" s="1" t="str">
        <f>IF(F129&lt;&gt;"",CONCATENATE(F129," ",G129),G129)</f>
        <v>Rejection</v>
      </c>
      <c r="I129" s="1" t="s">
        <v>572</v>
      </c>
      <c r="K129" s="1" t="str">
        <f>IF(J129&lt;&gt;"",CONCATENATE(J129,"_ ",I129,". Type"),CONCATENATE(I129,". Type"))</f>
        <v>Indicator. Type</v>
      </c>
      <c r="O129" s="2" t="s">
        <v>1852</v>
      </c>
      <c r="P129" s="1" t="s">
        <v>1853</v>
      </c>
      <c r="Q129" s="3" t="s">
        <v>1185</v>
      </c>
      <c r="T129" s="70" t="s">
        <v>419</v>
      </c>
      <c r="V129" s="1"/>
      <c r="W129" s="1" t="s">
        <v>1096</v>
      </c>
      <c r="AI129" s="68"/>
      <c r="AJ129" s="68"/>
      <c r="AK129" s="3"/>
      <c r="AL129" s="68"/>
      <c r="AM129" s="68"/>
      <c r="AN129" s="68"/>
      <c r="AO129" s="68"/>
      <c r="AP129" s="3" t="s">
        <v>1830</v>
      </c>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row>
    <row r="130" spans="1:164" ht="25.5">
      <c r="A130" s="69" t="str">
        <f>SUBSTITUTE(SUBSTITUTE(CONCATENATE(IF(E130="Globally Unique","GU",E130),IF(G130&lt;&gt;I130,H130,F130),CONCATENATE(IF(I130="Identifier","ID",IF(I130="Text","",I130))))," ",""),"'","")</f>
        <v>RespondedLineStatusCode</v>
      </c>
      <c r="B130" s="69" t="s">
        <v>1186</v>
      </c>
      <c r="C130" s="71"/>
      <c r="D130" s="1" t="s">
        <v>1175</v>
      </c>
      <c r="E130" s="71" t="s">
        <v>1187</v>
      </c>
      <c r="F130" s="71" t="s">
        <v>150</v>
      </c>
      <c r="G130" s="71" t="s">
        <v>1188</v>
      </c>
      <c r="H130" s="1" t="str">
        <f>IF(F130&lt;&gt;"",CONCATENATE(F130," ",G130),G130)</f>
        <v>Line Status</v>
      </c>
      <c r="I130" s="71" t="s">
        <v>28</v>
      </c>
      <c r="J130" s="71" t="s">
        <v>1189</v>
      </c>
      <c r="K130" s="1" t="str">
        <f>IF(J130&lt;&gt;"",CONCATENATE(J130,"_ ",I130,". Type"),CONCATENATE(I130,". Type"))</f>
        <v>Line Status_ Code. Type</v>
      </c>
      <c r="L130" s="71"/>
      <c r="M130" s="71"/>
      <c r="N130" s="71"/>
      <c r="O130" s="55" t="s">
        <v>1852</v>
      </c>
      <c r="P130" s="71" t="s">
        <v>1853</v>
      </c>
      <c r="Q130" s="56" t="s">
        <v>1190</v>
      </c>
      <c r="R130" s="71"/>
      <c r="S130" s="71"/>
      <c r="T130" s="70" t="s">
        <v>419</v>
      </c>
      <c r="U130" s="71"/>
      <c r="V130" s="71"/>
      <c r="W130" s="71" t="s">
        <v>1096</v>
      </c>
      <c r="X130" s="71"/>
      <c r="Y130" s="71"/>
      <c r="Z130" s="71"/>
      <c r="AA130" s="71"/>
      <c r="AB130" s="71"/>
      <c r="AC130" s="71"/>
      <c r="AD130" s="71"/>
      <c r="AE130" s="71"/>
      <c r="AF130" s="71"/>
      <c r="AG130" s="71"/>
      <c r="AH130" s="71"/>
      <c r="AI130" s="71"/>
      <c r="AJ130" s="71"/>
      <c r="AK130" s="71"/>
      <c r="AL130" s="71"/>
      <c r="AM130" s="71"/>
      <c r="AN130" s="71"/>
      <c r="AO130" s="71"/>
      <c r="AP130" s="71" t="s">
        <v>1830</v>
      </c>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71"/>
      <c r="FA130" s="71"/>
      <c r="FB130" s="71"/>
      <c r="FC130" s="71"/>
      <c r="FD130" s="71"/>
      <c r="FE130" s="71"/>
      <c r="FF130" s="71"/>
      <c r="FG130" s="71"/>
      <c r="FH130" s="71"/>
    </row>
    <row r="131" spans="1:163" ht="25.5">
      <c r="A131" s="72" t="str">
        <f>SUBSTITUTE(SUBSTITUTE(CONCATENATE(IF(E131="Globally Unique","GU",E131),F131,IF(H131&lt;&gt;I131,H131,""),CONCATENATE(IF(I131="Identifier","ID",IF(I131="Text","",I131))))," ",""),"'","")</f>
        <v>ReasonResponse</v>
      </c>
      <c r="B131" s="72" t="s">
        <v>1191</v>
      </c>
      <c r="C131" s="73"/>
      <c r="D131" s="73" t="s">
        <v>1175</v>
      </c>
      <c r="E131" s="73" t="s">
        <v>1192</v>
      </c>
      <c r="F131" s="73"/>
      <c r="G131" s="73"/>
      <c r="H131" s="72" t="str">
        <f>M131</f>
        <v>Response</v>
      </c>
      <c r="I131" s="72" t="str">
        <f>M131</f>
        <v>Response</v>
      </c>
      <c r="J131" s="72"/>
      <c r="K131" s="73"/>
      <c r="L131" s="73"/>
      <c r="M131" s="74" t="s">
        <v>1193</v>
      </c>
      <c r="N131" s="73"/>
      <c r="O131" s="75" t="s">
        <v>424</v>
      </c>
      <c r="P131" s="73" t="s">
        <v>72</v>
      </c>
      <c r="Q131" s="76" t="s">
        <v>1194</v>
      </c>
      <c r="R131" s="76"/>
      <c r="S131" s="76"/>
      <c r="T131" s="77" t="s">
        <v>419</v>
      </c>
      <c r="U131" s="76"/>
      <c r="V131" s="76"/>
      <c r="W131" s="78" t="s">
        <v>1096</v>
      </c>
      <c r="X131" s="76"/>
      <c r="Y131" s="76"/>
      <c r="Z131" s="76"/>
      <c r="AA131" s="76"/>
      <c r="AB131" s="76"/>
      <c r="AC131" s="76"/>
      <c r="AD131" s="76"/>
      <c r="AE131" s="76"/>
      <c r="AF131" s="76"/>
      <c r="AG131" s="76"/>
      <c r="AH131" s="76"/>
      <c r="AI131" s="76"/>
      <c r="AJ131" s="76"/>
      <c r="AK131" s="76"/>
      <c r="AL131" s="76"/>
      <c r="AM131" s="76"/>
      <c r="AN131" s="76"/>
      <c r="AO131" s="76"/>
      <c r="AP131" s="76" t="s">
        <v>1830</v>
      </c>
      <c r="AQ131" s="76"/>
      <c r="AR131" s="76"/>
      <c r="AS131" s="76"/>
      <c r="AT131" s="76"/>
      <c r="AU131" s="76"/>
      <c r="AV131" s="76"/>
      <c r="AW131" s="76"/>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row>
    <row r="132" spans="1:164" s="54" customFormat="1" ht="25.5">
      <c r="A132" s="72" t="str">
        <f>SUBSTITUTE(SUBSTITUTE(CONCATENATE(IF(E132="Globally Unique","GU",E132),F132,IF(H132&lt;&gt;I132,H132,""),CONCATENATE(IF(I132="Identifier","ID",IF(I132="Text","",I132))))," ",""),"'","")</f>
        <v>LineReference</v>
      </c>
      <c r="B132" s="72" t="s">
        <v>1195</v>
      </c>
      <c r="C132" s="72"/>
      <c r="D132" s="72" t="s">
        <v>1196</v>
      </c>
      <c r="E132" s="72"/>
      <c r="F132" s="72"/>
      <c r="G132" s="72"/>
      <c r="H132" s="72" t="str">
        <f>M132</f>
        <v>Line Reference</v>
      </c>
      <c r="I132" s="72" t="str">
        <f>M132</f>
        <v>Line Reference</v>
      </c>
      <c r="J132" s="72"/>
      <c r="K132" s="72"/>
      <c r="L132" s="72"/>
      <c r="M132" s="79" t="s">
        <v>1197</v>
      </c>
      <c r="N132" s="72"/>
      <c r="O132" s="80" t="s">
        <v>424</v>
      </c>
      <c r="P132" s="72" t="s">
        <v>72</v>
      </c>
      <c r="Q132" s="81" t="s">
        <v>1198</v>
      </c>
      <c r="R132" s="81"/>
      <c r="S132" s="81"/>
      <c r="T132" s="82" t="s">
        <v>419</v>
      </c>
      <c r="U132" s="83"/>
      <c r="V132" s="80"/>
      <c r="W132" s="72" t="s">
        <v>1096</v>
      </c>
      <c r="X132" s="72"/>
      <c r="Y132" s="72"/>
      <c r="Z132" s="72"/>
      <c r="AA132" s="72"/>
      <c r="AB132" s="72"/>
      <c r="AC132" s="72"/>
      <c r="AD132" s="72"/>
      <c r="AE132" s="72"/>
      <c r="AF132" s="72"/>
      <c r="AG132" s="72"/>
      <c r="AH132" s="72" t="s">
        <v>1830</v>
      </c>
      <c r="AI132" s="72"/>
      <c r="AJ132" s="72"/>
      <c r="AK132" s="72"/>
      <c r="AL132" s="72"/>
      <c r="AM132" s="72"/>
      <c r="AN132" s="72"/>
      <c r="AO132" s="72"/>
      <c r="AP132" s="72"/>
      <c r="AQ132" s="72"/>
      <c r="AR132" s="72"/>
      <c r="AS132" s="72"/>
      <c r="AT132" s="72"/>
      <c r="AU132" s="72"/>
      <c r="AV132" s="72" t="s">
        <v>1830</v>
      </c>
      <c r="AW132" s="72"/>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row>
    <row r="133" spans="1:164" s="54" customFormat="1" ht="25.5">
      <c r="A133" s="13" t="str">
        <f>SUBSTITUTE(SUBSTITUTE(CONCATENATE(IF(C133="","",CONCATENATE(C133,"")),"",D133)," ",""),"'","")</f>
        <v>AllowanceCharge</v>
      </c>
      <c r="B133" s="13" t="s">
        <v>1199</v>
      </c>
      <c r="C133" s="14"/>
      <c r="D133" s="14" t="s">
        <v>1200</v>
      </c>
      <c r="E133" s="14"/>
      <c r="F133" s="14"/>
      <c r="G133" s="14"/>
      <c r="H133" s="14"/>
      <c r="I133" s="14"/>
      <c r="J133" s="14"/>
      <c r="K133" s="14"/>
      <c r="L133" s="14"/>
      <c r="M133" s="14"/>
      <c r="N133" s="14"/>
      <c r="O133" s="13"/>
      <c r="P133" s="14" t="s">
        <v>1826</v>
      </c>
      <c r="Q133" s="15" t="s">
        <v>1201</v>
      </c>
      <c r="R133" s="15"/>
      <c r="S133" s="15"/>
      <c r="T133" s="85" t="s">
        <v>419</v>
      </c>
      <c r="U133" s="17"/>
      <c r="V133" s="13"/>
      <c r="W133" s="14" t="s">
        <v>1096</v>
      </c>
      <c r="X133" s="14"/>
      <c r="Y133" s="14"/>
      <c r="Z133" s="14"/>
      <c r="AA133" s="14"/>
      <c r="AB133" s="14"/>
      <c r="AC133" s="14"/>
      <c r="AD133" s="14"/>
      <c r="AE133" s="14"/>
      <c r="AF133" s="14"/>
      <c r="AG133" s="14"/>
      <c r="AH133" s="14"/>
      <c r="AI133" s="14"/>
      <c r="AJ133" s="14"/>
      <c r="AK133" s="14" t="s">
        <v>1830</v>
      </c>
      <c r="AL133" s="14"/>
      <c r="AM133" s="14"/>
      <c r="AN133" s="14"/>
      <c r="AO133" s="14"/>
      <c r="AP133" s="14"/>
      <c r="AQ133" s="14"/>
      <c r="AR133" s="14"/>
      <c r="AS133" s="14"/>
      <c r="AT133" s="14"/>
      <c r="AU133" s="14" t="s">
        <v>1830</v>
      </c>
      <c r="AV133" s="14"/>
      <c r="AW133" s="14"/>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row>
    <row r="134" spans="1:164" s="54" customFormat="1" ht="12.75">
      <c r="A134" s="69" t="str">
        <f aca="true" t="shared" si="18" ref="A134:A142">SUBSTITUTE(SUBSTITUTE(CONCATENATE(IF(E134="Globally Unique","GU",E134),IF(G134&lt;&gt;I134,H134,F134),CONCATENATE(IF(I134="Identifier","ID",IF(I134="Text","",I134))))," ",""),"'","")</f>
        <v>ID</v>
      </c>
      <c r="B134" s="69" t="s">
        <v>1202</v>
      </c>
      <c r="C134" s="71"/>
      <c r="D134" s="71" t="s">
        <v>1200</v>
      </c>
      <c r="E134" s="71"/>
      <c r="F134" s="71"/>
      <c r="G134" s="71" t="s">
        <v>1849</v>
      </c>
      <c r="H134" s="54" t="str">
        <f aca="true" t="shared" si="19" ref="H134:H142">IF(F134&lt;&gt;"",CONCATENATE(F134," ",G134),G134)</f>
        <v>Identifier</v>
      </c>
      <c r="I134" s="71" t="s">
        <v>1849</v>
      </c>
      <c r="J134" s="71"/>
      <c r="K134" s="54" t="str">
        <f aca="true" t="shared" si="20" ref="K134:K142">IF(J134&lt;&gt;"",CONCATENATE(J134,"_ ",I134,". Type"),CONCATENATE(I134,". Type"))</f>
        <v>Identifier. Type</v>
      </c>
      <c r="L134" s="71"/>
      <c r="M134" s="71"/>
      <c r="N134" s="71"/>
      <c r="O134" s="55" t="s">
        <v>1852</v>
      </c>
      <c r="P134" s="71" t="s">
        <v>1853</v>
      </c>
      <c r="Q134" s="56" t="s">
        <v>1203</v>
      </c>
      <c r="R134" s="71"/>
      <c r="S134" s="71"/>
      <c r="T134" s="57" t="s">
        <v>1828</v>
      </c>
      <c r="U134" s="71"/>
      <c r="V134" s="71"/>
      <c r="W134" s="71" t="s">
        <v>1096</v>
      </c>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row>
    <row r="135" spans="1:230" s="54" customFormat="1" ht="25.5">
      <c r="A135" s="86" t="str">
        <f t="shared" si="18"/>
        <v>ChargeIndicator</v>
      </c>
      <c r="B135" s="86" t="s">
        <v>1204</v>
      </c>
      <c r="C135" s="87"/>
      <c r="D135" s="87" t="s">
        <v>1200</v>
      </c>
      <c r="E135" s="87"/>
      <c r="F135" s="87"/>
      <c r="G135" s="87" t="s">
        <v>1205</v>
      </c>
      <c r="H135" s="88" t="str">
        <f t="shared" si="19"/>
        <v>Charge</v>
      </c>
      <c r="I135" s="87" t="s">
        <v>572</v>
      </c>
      <c r="J135" s="87"/>
      <c r="K135" s="88" t="str">
        <f t="shared" si="20"/>
        <v>Indicator. Type</v>
      </c>
      <c r="L135" s="87"/>
      <c r="M135" s="87"/>
      <c r="N135" s="87"/>
      <c r="O135" s="89">
        <v>1</v>
      </c>
      <c r="P135" s="87" t="s">
        <v>1853</v>
      </c>
      <c r="Q135" s="90" t="s">
        <v>1206</v>
      </c>
      <c r="R135" s="87"/>
      <c r="S135" s="87"/>
      <c r="T135" s="91" t="s">
        <v>1828</v>
      </c>
      <c r="U135" s="87"/>
      <c r="V135" s="87"/>
      <c r="W135" s="87" t="s">
        <v>1096</v>
      </c>
      <c r="X135" s="87"/>
      <c r="Y135" s="87"/>
      <c r="Z135" s="87"/>
      <c r="AA135" s="87"/>
      <c r="AB135" s="87"/>
      <c r="AC135" s="87"/>
      <c r="AD135" s="87"/>
      <c r="AE135" s="87"/>
      <c r="AF135" s="87"/>
      <c r="AG135" s="87"/>
      <c r="AH135" s="87"/>
      <c r="AI135" s="87"/>
      <c r="AJ135" s="87"/>
      <c r="AK135" s="87" t="s">
        <v>1830</v>
      </c>
      <c r="AL135" s="87"/>
      <c r="AM135" s="87"/>
      <c r="AN135" s="87"/>
      <c r="AO135" s="87"/>
      <c r="AP135" s="87"/>
      <c r="AQ135" s="87"/>
      <c r="AR135" s="87"/>
      <c r="AS135" s="87"/>
      <c r="AT135" s="87"/>
      <c r="AU135" s="87" t="s">
        <v>1830</v>
      </c>
      <c r="AV135" s="87"/>
      <c r="AW135" s="87"/>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c r="GS135" s="88"/>
      <c r="GT135" s="88"/>
      <c r="GU135" s="88"/>
      <c r="GV135" s="88"/>
      <c r="GW135" s="88"/>
      <c r="GX135" s="88"/>
      <c r="GY135" s="88"/>
      <c r="GZ135" s="88"/>
      <c r="HA135" s="88"/>
      <c r="HB135" s="88"/>
      <c r="HC135" s="88"/>
      <c r="HD135" s="88"/>
      <c r="HE135" s="88"/>
      <c r="HF135" s="88"/>
      <c r="HG135" s="88"/>
      <c r="HH135" s="88"/>
      <c r="HI135" s="88"/>
      <c r="HJ135" s="88"/>
      <c r="HK135" s="88"/>
      <c r="HL135" s="88"/>
      <c r="HM135" s="88"/>
      <c r="HN135" s="88"/>
      <c r="HO135" s="88"/>
      <c r="HP135" s="88"/>
      <c r="HQ135" s="88"/>
      <c r="HR135" s="88"/>
      <c r="HS135" s="88"/>
      <c r="HT135" s="88"/>
      <c r="HU135" s="88"/>
      <c r="HV135" s="88"/>
    </row>
    <row r="136" spans="1:164" s="54" customFormat="1" ht="267.75">
      <c r="A136" s="69" t="str">
        <f t="shared" si="18"/>
        <v>ReasonCode</v>
      </c>
      <c r="B136" s="69" t="s">
        <v>1207</v>
      </c>
      <c r="C136" s="71"/>
      <c r="D136" s="71" t="s">
        <v>1200</v>
      </c>
      <c r="E136" s="71"/>
      <c r="F136" s="71"/>
      <c r="G136" s="71" t="s">
        <v>1192</v>
      </c>
      <c r="H136" s="54" t="str">
        <f t="shared" si="19"/>
        <v>Reason</v>
      </c>
      <c r="I136" s="71" t="s">
        <v>28</v>
      </c>
      <c r="J136" s="92"/>
      <c r="K136" s="54" t="str">
        <f t="shared" si="20"/>
        <v>Code. Type</v>
      </c>
      <c r="L136" s="71"/>
      <c r="M136" s="71"/>
      <c r="N136" s="71"/>
      <c r="O136" s="55" t="s">
        <v>1852</v>
      </c>
      <c r="P136" s="71" t="s">
        <v>1853</v>
      </c>
      <c r="Q136" s="56" t="s">
        <v>1208</v>
      </c>
      <c r="R136" s="71"/>
      <c r="S136" s="71"/>
      <c r="T136" s="57" t="s">
        <v>419</v>
      </c>
      <c r="U136" s="90" t="s">
        <v>1209</v>
      </c>
      <c r="V136" s="71"/>
      <c r="W136" s="71" t="s">
        <v>1096</v>
      </c>
      <c r="X136" s="71"/>
      <c r="Y136" s="71"/>
      <c r="Z136" s="71"/>
      <c r="AA136" s="71"/>
      <c r="AB136" s="71"/>
      <c r="AC136" s="71"/>
      <c r="AD136" s="71"/>
      <c r="AE136" s="71"/>
      <c r="AF136" s="71"/>
      <c r="AG136" s="71"/>
      <c r="AH136" s="71"/>
      <c r="AI136" s="71"/>
      <c r="AJ136" s="71"/>
      <c r="AK136" s="71" t="s">
        <v>1830</v>
      </c>
      <c r="AL136" s="71"/>
      <c r="AM136" s="71"/>
      <c r="AN136" s="71"/>
      <c r="AO136" s="71"/>
      <c r="AP136" s="71"/>
      <c r="AQ136" s="71"/>
      <c r="AR136" s="71"/>
      <c r="AS136" s="71"/>
      <c r="AT136" s="71"/>
      <c r="AU136" s="71" t="s">
        <v>1830</v>
      </c>
      <c r="AV136" s="71"/>
      <c r="AW136" s="71"/>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row>
    <row r="137" spans="1:230" s="54" customFormat="1" ht="25.5">
      <c r="A137" s="86" t="str">
        <f t="shared" si="18"/>
        <v>MultiplierFactorNumeric</v>
      </c>
      <c r="B137" s="86" t="s">
        <v>1210</v>
      </c>
      <c r="C137" s="87"/>
      <c r="D137" s="87" t="s">
        <v>1200</v>
      </c>
      <c r="E137" s="87"/>
      <c r="F137" s="87" t="s">
        <v>1211</v>
      </c>
      <c r="G137" s="87" t="s">
        <v>1212</v>
      </c>
      <c r="H137" s="88" t="str">
        <f t="shared" si="19"/>
        <v>Multiplier Factor</v>
      </c>
      <c r="I137" s="87" t="s">
        <v>1105</v>
      </c>
      <c r="J137" s="87"/>
      <c r="K137" s="88" t="str">
        <f t="shared" si="20"/>
        <v>Numeric. Type</v>
      </c>
      <c r="L137" s="87"/>
      <c r="M137" s="87"/>
      <c r="N137" s="87"/>
      <c r="O137" s="89" t="s">
        <v>1852</v>
      </c>
      <c r="P137" s="87" t="s">
        <v>1853</v>
      </c>
      <c r="Q137" s="90" t="s">
        <v>1213</v>
      </c>
      <c r="R137" s="87" t="s">
        <v>1214</v>
      </c>
      <c r="S137" s="87"/>
      <c r="T137" s="91" t="s">
        <v>1828</v>
      </c>
      <c r="U137" s="87"/>
      <c r="V137" s="87"/>
      <c r="W137" s="87" t="s">
        <v>1096</v>
      </c>
      <c r="X137" s="87"/>
      <c r="Y137" s="87"/>
      <c r="Z137" s="87"/>
      <c r="AA137" s="87"/>
      <c r="AB137" s="87"/>
      <c r="AC137" s="87"/>
      <c r="AD137" s="87"/>
      <c r="AE137" s="87"/>
      <c r="AF137" s="87"/>
      <c r="AG137" s="87"/>
      <c r="AH137" s="87"/>
      <c r="AI137" s="87"/>
      <c r="AJ137" s="87"/>
      <c r="AK137" s="87" t="s">
        <v>1830</v>
      </c>
      <c r="AL137" s="87"/>
      <c r="AM137" s="87"/>
      <c r="AN137" s="87"/>
      <c r="AO137" s="87"/>
      <c r="AP137" s="87"/>
      <c r="AQ137" s="87"/>
      <c r="AR137" s="87"/>
      <c r="AS137" s="87"/>
      <c r="AT137" s="87"/>
      <c r="AU137" s="87" t="s">
        <v>1830</v>
      </c>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c r="FG137" s="87"/>
      <c r="FH137" s="87"/>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row>
    <row r="138" spans="1:230" s="54" customFormat="1" ht="12.75">
      <c r="A138" s="86" t="str">
        <f t="shared" si="18"/>
        <v>PrepaidIndicator</v>
      </c>
      <c r="B138" s="86" t="s">
        <v>1215</v>
      </c>
      <c r="C138" s="87"/>
      <c r="D138" s="87" t="s">
        <v>1200</v>
      </c>
      <c r="E138" s="87" t="s">
        <v>1216</v>
      </c>
      <c r="F138" s="87"/>
      <c r="G138" s="87" t="s">
        <v>572</v>
      </c>
      <c r="H138" s="88" t="str">
        <f t="shared" si="19"/>
        <v>Indicator</v>
      </c>
      <c r="I138" s="87" t="s">
        <v>572</v>
      </c>
      <c r="J138" s="87"/>
      <c r="K138" s="88" t="str">
        <f t="shared" si="20"/>
        <v>Indicator. Type</v>
      </c>
      <c r="L138" s="87"/>
      <c r="M138" s="87"/>
      <c r="N138" s="87"/>
      <c r="O138" s="89" t="s">
        <v>1852</v>
      </c>
      <c r="P138" s="87" t="s">
        <v>1853</v>
      </c>
      <c r="Q138" s="90" t="s">
        <v>1217</v>
      </c>
      <c r="R138" s="87"/>
      <c r="S138" s="87"/>
      <c r="T138" s="91" t="s">
        <v>1828</v>
      </c>
      <c r="U138" s="87"/>
      <c r="V138" s="87"/>
      <c r="W138" s="87" t="s">
        <v>1096</v>
      </c>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c r="EZ138" s="87"/>
      <c r="FA138" s="87"/>
      <c r="FB138" s="87"/>
      <c r="FC138" s="87"/>
      <c r="FD138" s="87"/>
      <c r="FE138" s="87"/>
      <c r="FF138" s="87"/>
      <c r="FG138" s="87"/>
      <c r="FH138" s="87"/>
      <c r="FI138" s="88"/>
      <c r="FJ138" s="88"/>
      <c r="FK138" s="88"/>
      <c r="FL138" s="88"/>
      <c r="FM138" s="88"/>
      <c r="FN138" s="88"/>
      <c r="FO138" s="88"/>
      <c r="FP138" s="88"/>
      <c r="FQ138" s="88"/>
      <c r="FR138" s="88"/>
      <c r="FS138" s="88"/>
      <c r="FT138" s="88"/>
      <c r="FU138" s="88"/>
      <c r="FV138" s="88"/>
      <c r="FW138" s="88"/>
      <c r="FX138" s="88"/>
      <c r="FY138" s="88"/>
      <c r="FZ138" s="88"/>
      <c r="GA138" s="88"/>
      <c r="GB138" s="88"/>
      <c r="GC138" s="88"/>
      <c r="GD138" s="88"/>
      <c r="GE138" s="88"/>
      <c r="GF138" s="88"/>
      <c r="GG138" s="88"/>
      <c r="GH138" s="88"/>
      <c r="GI138" s="88"/>
      <c r="GJ138" s="88"/>
      <c r="GK138" s="88"/>
      <c r="GL138" s="88"/>
      <c r="GM138" s="88"/>
      <c r="GN138" s="88"/>
      <c r="GO138" s="88"/>
      <c r="GP138" s="88"/>
      <c r="GQ138" s="88"/>
      <c r="GR138" s="88"/>
      <c r="GS138" s="88"/>
      <c r="GT138" s="88"/>
      <c r="GU138" s="88"/>
      <c r="GV138" s="88"/>
      <c r="GW138" s="88"/>
      <c r="GX138" s="88"/>
      <c r="GY138" s="88"/>
      <c r="GZ138" s="88"/>
      <c r="HA138" s="88"/>
      <c r="HB138" s="88"/>
      <c r="HC138" s="88"/>
      <c r="HD138" s="88"/>
      <c r="HE138" s="88"/>
      <c r="HF138" s="88"/>
      <c r="HG138" s="88"/>
      <c r="HH138" s="88"/>
      <c r="HI138" s="88"/>
      <c r="HJ138" s="88"/>
      <c r="HK138" s="88"/>
      <c r="HL138" s="88"/>
      <c r="HM138" s="88"/>
      <c r="HN138" s="88"/>
      <c r="HO138" s="88"/>
      <c r="HP138" s="88"/>
      <c r="HQ138" s="88"/>
      <c r="HR138" s="88"/>
      <c r="HS138" s="88"/>
      <c r="HT138" s="88"/>
      <c r="HU138" s="88"/>
      <c r="HV138" s="88"/>
    </row>
    <row r="139" spans="1:230" s="54" customFormat="1" ht="38.25">
      <c r="A139" s="86" t="str">
        <f t="shared" si="18"/>
        <v>SequenceNumeric</v>
      </c>
      <c r="B139" s="86" t="s">
        <v>1218</v>
      </c>
      <c r="C139" s="87"/>
      <c r="D139" s="87" t="s">
        <v>1200</v>
      </c>
      <c r="E139" s="87"/>
      <c r="F139" s="87"/>
      <c r="G139" s="87" t="s">
        <v>1219</v>
      </c>
      <c r="H139" s="88" t="str">
        <f t="shared" si="19"/>
        <v>Sequence</v>
      </c>
      <c r="I139" s="87" t="s">
        <v>1105</v>
      </c>
      <c r="J139" s="87"/>
      <c r="K139" s="88" t="str">
        <f t="shared" si="20"/>
        <v>Numeric. Type</v>
      </c>
      <c r="L139" s="87"/>
      <c r="M139" s="87"/>
      <c r="N139" s="87"/>
      <c r="O139" s="89" t="s">
        <v>1852</v>
      </c>
      <c r="P139" s="87" t="s">
        <v>1853</v>
      </c>
      <c r="Q139" s="90" t="s">
        <v>1220</v>
      </c>
      <c r="R139" s="87" t="s">
        <v>1221</v>
      </c>
      <c r="S139" s="87"/>
      <c r="T139" s="91" t="s">
        <v>1828</v>
      </c>
      <c r="U139" s="87"/>
      <c r="V139" s="87"/>
      <c r="W139" s="87" t="s">
        <v>1096</v>
      </c>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c r="FF139" s="87"/>
      <c r="FG139" s="87"/>
      <c r="FH139" s="87"/>
      <c r="FI139" s="88"/>
      <c r="FJ139" s="88"/>
      <c r="FK139" s="88"/>
      <c r="FL139" s="88"/>
      <c r="FM139" s="88"/>
      <c r="FN139" s="88"/>
      <c r="FO139" s="88"/>
      <c r="FP139" s="88"/>
      <c r="FQ139" s="88"/>
      <c r="FR139" s="88"/>
      <c r="FS139" s="88"/>
      <c r="FT139" s="88"/>
      <c r="FU139" s="88"/>
      <c r="FV139" s="88"/>
      <c r="FW139" s="88"/>
      <c r="FX139" s="88"/>
      <c r="FY139" s="88"/>
      <c r="FZ139" s="88"/>
      <c r="GA139" s="88"/>
      <c r="GB139" s="88"/>
      <c r="GC139" s="88"/>
      <c r="GD139" s="88"/>
      <c r="GE139" s="88"/>
      <c r="GF139" s="88"/>
      <c r="GG139" s="88"/>
      <c r="GH139" s="88"/>
      <c r="GI139" s="88"/>
      <c r="GJ139" s="88"/>
      <c r="GK139" s="88"/>
      <c r="GL139" s="88"/>
      <c r="GM139" s="88"/>
      <c r="GN139" s="88"/>
      <c r="GO139" s="88"/>
      <c r="GP139" s="88"/>
      <c r="GQ139" s="88"/>
      <c r="GR139" s="88"/>
      <c r="GS139" s="88"/>
      <c r="GT139" s="88"/>
      <c r="GU139" s="88"/>
      <c r="GV139" s="88"/>
      <c r="GW139" s="88"/>
      <c r="GX139" s="88"/>
      <c r="GY139" s="88"/>
      <c r="GZ139" s="88"/>
      <c r="HA139" s="88"/>
      <c r="HB139" s="88"/>
      <c r="HC139" s="88"/>
      <c r="HD139" s="88"/>
      <c r="HE139" s="88"/>
      <c r="HF139" s="88"/>
      <c r="HG139" s="88"/>
      <c r="HH139" s="88"/>
      <c r="HI139" s="88"/>
      <c r="HJ139" s="88"/>
      <c r="HK139" s="88"/>
      <c r="HL139" s="88"/>
      <c r="HM139" s="88"/>
      <c r="HN139" s="88"/>
      <c r="HO139" s="88"/>
      <c r="HP139" s="88"/>
      <c r="HQ139" s="88"/>
      <c r="HR139" s="88"/>
      <c r="HS139" s="88"/>
      <c r="HT139" s="88"/>
      <c r="HU139" s="88"/>
      <c r="HV139" s="88"/>
    </row>
    <row r="140" spans="1:164" s="54" customFormat="1" ht="12.75">
      <c r="A140" s="69" t="str">
        <f t="shared" si="18"/>
        <v>Amount</v>
      </c>
      <c r="B140" s="69" t="s">
        <v>1222</v>
      </c>
      <c r="C140" s="71"/>
      <c r="D140" s="71" t="s">
        <v>1200</v>
      </c>
      <c r="E140" s="71"/>
      <c r="F140" s="71"/>
      <c r="G140" s="71" t="s">
        <v>1223</v>
      </c>
      <c r="H140" s="54" t="str">
        <f t="shared" si="19"/>
        <v>Amount</v>
      </c>
      <c r="I140" s="71" t="s">
        <v>1223</v>
      </c>
      <c r="K140" s="54" t="str">
        <f t="shared" si="20"/>
        <v>Amount. Type</v>
      </c>
      <c r="L140" s="71"/>
      <c r="M140" s="71"/>
      <c r="N140" s="71"/>
      <c r="O140" s="55">
        <v>1</v>
      </c>
      <c r="P140" s="71" t="s">
        <v>1853</v>
      </c>
      <c r="Q140" s="56" t="s">
        <v>1224</v>
      </c>
      <c r="R140" s="71" t="s">
        <v>1225</v>
      </c>
      <c r="S140" s="71"/>
      <c r="T140" s="57" t="s">
        <v>419</v>
      </c>
      <c r="U140" s="71"/>
      <c r="V140" s="71"/>
      <c r="W140" s="71" t="s">
        <v>1096</v>
      </c>
      <c r="X140" s="71"/>
      <c r="Y140" s="71"/>
      <c r="Z140" s="71"/>
      <c r="AA140" s="71"/>
      <c r="AB140" s="71"/>
      <c r="AC140" s="71"/>
      <c r="AD140" s="71"/>
      <c r="AE140" s="71"/>
      <c r="AF140" s="71"/>
      <c r="AG140" s="71"/>
      <c r="AH140" s="71"/>
      <c r="AI140" s="71"/>
      <c r="AJ140" s="71"/>
      <c r="AK140" s="71" t="s">
        <v>1830</v>
      </c>
      <c r="AL140" s="71"/>
      <c r="AM140" s="71"/>
      <c r="AN140" s="71"/>
      <c r="AO140" s="71"/>
      <c r="AP140" s="71"/>
      <c r="AQ140" s="71"/>
      <c r="AR140" s="71"/>
      <c r="AS140" s="71"/>
      <c r="AT140" s="71"/>
      <c r="AU140" s="71" t="s">
        <v>1830</v>
      </c>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row>
    <row r="141" spans="1:184" s="54" customFormat="1" ht="12.75">
      <c r="A141" s="69" t="str">
        <f t="shared" si="18"/>
        <v>BaseAmount</v>
      </c>
      <c r="B141" s="69" t="s">
        <v>1226</v>
      </c>
      <c r="C141" s="71"/>
      <c r="D141" s="71" t="s">
        <v>1200</v>
      </c>
      <c r="E141" s="71"/>
      <c r="F141" s="71" t="s">
        <v>1227</v>
      </c>
      <c r="G141" s="71" t="s">
        <v>1223</v>
      </c>
      <c r="H141" s="54" t="str">
        <f t="shared" si="19"/>
        <v>Base Amount</v>
      </c>
      <c r="I141" s="71" t="s">
        <v>1223</v>
      </c>
      <c r="K141" s="54" t="str">
        <f t="shared" si="20"/>
        <v>Amount. Type</v>
      </c>
      <c r="L141" s="71"/>
      <c r="M141" s="71"/>
      <c r="N141" s="71"/>
      <c r="O141" s="55" t="s">
        <v>1852</v>
      </c>
      <c r="P141" s="71" t="s">
        <v>1853</v>
      </c>
      <c r="Q141" s="56" t="s">
        <v>1228</v>
      </c>
      <c r="R141" s="71"/>
      <c r="S141" s="71"/>
      <c r="T141" s="57" t="s">
        <v>419</v>
      </c>
      <c r="V141" s="71"/>
      <c r="W141" s="71" t="s">
        <v>1096</v>
      </c>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row>
    <row r="142" spans="1:163" s="54" customFormat="1" ht="12.75">
      <c r="A142" s="69" t="str">
        <f t="shared" si="18"/>
        <v>AccountingCostCode</v>
      </c>
      <c r="B142" s="69" t="s">
        <v>1229</v>
      </c>
      <c r="D142" s="71" t="s">
        <v>1200</v>
      </c>
      <c r="F142" s="54" t="s">
        <v>1230</v>
      </c>
      <c r="G142" s="54" t="s">
        <v>1231</v>
      </c>
      <c r="H142" s="54" t="str">
        <f t="shared" si="19"/>
        <v>Accounting Cost</v>
      </c>
      <c r="I142" s="54" t="s">
        <v>28</v>
      </c>
      <c r="K142" s="54" t="str">
        <f t="shared" si="20"/>
        <v>Code. Type</v>
      </c>
      <c r="O142" s="93" t="s">
        <v>1852</v>
      </c>
      <c r="P142" s="54" t="s">
        <v>1853</v>
      </c>
      <c r="Q142" s="94" t="s">
        <v>1232</v>
      </c>
      <c r="T142" s="70" t="s">
        <v>419</v>
      </c>
      <c r="W142" s="54" t="s">
        <v>1096</v>
      </c>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row>
    <row r="143" spans="1:164" s="54" customFormat="1" ht="25.5">
      <c r="A143" s="72" t="str">
        <f>SUBSTITUTE(SUBSTITUTE(CONCATENATE(IF(E143="Globally Unique","GU",E143),F143,IF(H143&lt;&gt;I143,H143,""),CONCATENATE(IF(I143="Identifier","ID",IF(I143="Text","",I143))))," ",""),"'","")</f>
        <v>TaxCategory</v>
      </c>
      <c r="B143" s="72" t="s">
        <v>1233</v>
      </c>
      <c r="C143" s="75"/>
      <c r="D143" s="75" t="s">
        <v>1200</v>
      </c>
      <c r="E143" s="72"/>
      <c r="F143" s="72"/>
      <c r="G143" s="72"/>
      <c r="H143" s="72" t="str">
        <f>M143</f>
        <v>Tax Category</v>
      </c>
      <c r="I143" s="72" t="str">
        <f>M143</f>
        <v>Tax Category</v>
      </c>
      <c r="J143" s="72"/>
      <c r="K143" s="72"/>
      <c r="L143" s="72"/>
      <c r="M143" s="75" t="s">
        <v>1147</v>
      </c>
      <c r="N143" s="75"/>
      <c r="O143" s="80" t="s">
        <v>424</v>
      </c>
      <c r="P143" s="72" t="s">
        <v>72</v>
      </c>
      <c r="Q143" s="72" t="s">
        <v>1234</v>
      </c>
      <c r="R143" s="75"/>
      <c r="S143" s="75"/>
      <c r="T143" s="95" t="s">
        <v>1828</v>
      </c>
      <c r="U143" s="72"/>
      <c r="V143" s="72"/>
      <c r="W143" s="72" t="s">
        <v>1096</v>
      </c>
      <c r="X143" s="75"/>
      <c r="Y143" s="75"/>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row>
    <row r="144" spans="1:164" s="54" customFormat="1" ht="25.5">
      <c r="A144" s="72" t="str">
        <f>SUBSTITUTE(SUBSTITUTE(CONCATENATE(IF(E144="Globally Unique","GU",E144),F144,IF(H144&lt;&gt;I144,H144,""),CONCATENATE(IF(I144="Identifier","ID",IF(I144="Text","",I144))))," ",""),"'","")</f>
        <v>PaymentMeans</v>
      </c>
      <c r="B144" s="72" t="s">
        <v>1235</v>
      </c>
      <c r="C144" s="75"/>
      <c r="D144" s="75" t="s">
        <v>1200</v>
      </c>
      <c r="E144" s="72"/>
      <c r="F144" s="72"/>
      <c r="G144" s="72"/>
      <c r="H144" s="72" t="str">
        <f>M144</f>
        <v>Payment Means</v>
      </c>
      <c r="I144" s="72" t="str">
        <f>M144</f>
        <v>Payment Means</v>
      </c>
      <c r="J144" s="72"/>
      <c r="K144" s="72"/>
      <c r="L144" s="72"/>
      <c r="M144" s="75" t="s">
        <v>1236</v>
      </c>
      <c r="N144" s="75"/>
      <c r="O144" s="80" t="s">
        <v>424</v>
      </c>
      <c r="P144" s="72" t="s">
        <v>72</v>
      </c>
      <c r="Q144" s="72" t="s">
        <v>1237</v>
      </c>
      <c r="R144" s="75"/>
      <c r="S144" s="75"/>
      <c r="T144" s="95" t="s">
        <v>1828</v>
      </c>
      <c r="U144" s="72"/>
      <c r="V144" s="72"/>
      <c r="W144" s="72" t="s">
        <v>1096</v>
      </c>
      <c r="X144" s="75"/>
      <c r="Y144" s="75"/>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row>
    <row r="145" spans="1:164" s="54" customFormat="1" ht="38.25">
      <c r="A145" s="13" t="str">
        <f>SUBSTITUTE(SUBSTITUTE(CONCATENATE(IF(C145="","",CONCATENATE(C145,"")),"",D145)," ",""),"'","")</f>
        <v>BasePrice</v>
      </c>
      <c r="B145" s="13" t="s">
        <v>1238</v>
      </c>
      <c r="C145" s="14"/>
      <c r="D145" s="14" t="s">
        <v>1150</v>
      </c>
      <c r="E145" s="14"/>
      <c r="F145" s="14"/>
      <c r="G145" s="14"/>
      <c r="H145" s="14"/>
      <c r="I145" s="14"/>
      <c r="J145" s="14"/>
      <c r="K145" s="14"/>
      <c r="L145" s="14"/>
      <c r="M145" s="14"/>
      <c r="N145" s="14"/>
      <c r="O145" s="13"/>
      <c r="P145" s="14" t="s">
        <v>1826</v>
      </c>
      <c r="Q145" s="15" t="s">
        <v>1239</v>
      </c>
      <c r="R145" s="15"/>
      <c r="S145" s="15"/>
      <c r="T145" s="16" t="s">
        <v>1828</v>
      </c>
      <c r="U145" s="17"/>
      <c r="V145" s="13"/>
      <c r="W145" s="14" t="s">
        <v>1096</v>
      </c>
      <c r="X145" s="14"/>
      <c r="Y145" s="14"/>
      <c r="Z145" s="14"/>
      <c r="AA145" s="14"/>
      <c r="AB145" s="14"/>
      <c r="AC145" s="14"/>
      <c r="AD145" s="14"/>
      <c r="AE145" s="14"/>
      <c r="AF145" s="14"/>
      <c r="AG145" s="14"/>
      <c r="AH145" s="14"/>
      <c r="AI145" s="14"/>
      <c r="AJ145" s="14"/>
      <c r="AK145" s="14" t="s">
        <v>1830</v>
      </c>
      <c r="AL145" s="14" t="s">
        <v>1830</v>
      </c>
      <c r="AM145" s="14"/>
      <c r="AN145" s="14" t="s">
        <v>1830</v>
      </c>
      <c r="AO145" s="14" t="s">
        <v>1830</v>
      </c>
      <c r="AP145" s="14"/>
      <c r="AQ145" s="14" t="s">
        <v>1830</v>
      </c>
      <c r="AR145" s="14"/>
      <c r="AS145" s="14"/>
      <c r="AT145" s="14"/>
      <c r="AU145" s="14" t="s">
        <v>1830</v>
      </c>
      <c r="AV145" s="14"/>
      <c r="AW145" s="1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row>
    <row r="146" spans="1:164" s="54" customFormat="1" ht="12.75">
      <c r="A146" s="69" t="str">
        <f aca="true" t="shared" si="21" ref="A146:A151">SUBSTITUTE(SUBSTITUTE(CONCATENATE(IF(E146="Globally Unique","GU",E146),IF(G146&lt;&gt;I146,H146,F146),CONCATENATE(IF(I146="Identifier","ID",IF(I146="Text","",I146))))," ",""),"'","")</f>
        <v>PriceAmount</v>
      </c>
      <c r="B146" s="69" t="s">
        <v>1240</v>
      </c>
      <c r="C146" s="71"/>
      <c r="D146" s="71" t="s">
        <v>1150</v>
      </c>
      <c r="E146" s="71"/>
      <c r="F146" s="71" t="s">
        <v>1241</v>
      </c>
      <c r="G146" s="71" t="s">
        <v>1223</v>
      </c>
      <c r="H146" s="54" t="str">
        <f aca="true" t="shared" si="22" ref="H146:H151">IF(F146&lt;&gt;"",CONCATENATE(F146," ",G146),G146)</f>
        <v>Price Amount</v>
      </c>
      <c r="I146" s="71" t="s">
        <v>1223</v>
      </c>
      <c r="K146" s="54" t="str">
        <f aca="true" t="shared" si="23" ref="K146:K151">IF(J146&lt;&gt;"",CONCATENATE(J146,"_ ",I146,". Type"),CONCATENATE(I146,". Type"))</f>
        <v>Amount. Type</v>
      </c>
      <c r="L146" s="71"/>
      <c r="M146" s="71"/>
      <c r="N146" s="71" t="s">
        <v>1242</v>
      </c>
      <c r="O146" s="55">
        <v>1</v>
      </c>
      <c r="P146" s="71" t="s">
        <v>1853</v>
      </c>
      <c r="Q146" s="56" t="s">
        <v>1243</v>
      </c>
      <c r="R146" s="71" t="s">
        <v>1244</v>
      </c>
      <c r="S146" s="71"/>
      <c r="T146" s="57" t="s">
        <v>1828</v>
      </c>
      <c r="U146" s="71"/>
      <c r="V146" s="71"/>
      <c r="W146" s="71" t="s">
        <v>1096</v>
      </c>
      <c r="X146" s="71"/>
      <c r="Y146" s="71"/>
      <c r="Z146" s="71"/>
      <c r="AA146" s="71"/>
      <c r="AB146" s="71"/>
      <c r="AC146" s="71"/>
      <c r="AD146" s="71"/>
      <c r="AE146" s="71"/>
      <c r="AF146" s="71"/>
      <c r="AG146" s="71"/>
      <c r="AH146" s="71"/>
      <c r="AI146" s="71"/>
      <c r="AJ146" s="71"/>
      <c r="AK146" s="71" t="s">
        <v>1830</v>
      </c>
      <c r="AL146" s="71" t="s">
        <v>1830</v>
      </c>
      <c r="AM146" s="71"/>
      <c r="AN146" s="71" t="s">
        <v>1830</v>
      </c>
      <c r="AO146" s="71" t="s">
        <v>1830</v>
      </c>
      <c r="AP146" s="71"/>
      <c r="AQ146" s="71" t="s">
        <v>1830</v>
      </c>
      <c r="AR146" s="71"/>
      <c r="AS146" s="71"/>
      <c r="AT146" s="71"/>
      <c r="AU146" s="71" t="s">
        <v>1830</v>
      </c>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row>
    <row r="147" spans="1:164" s="54" customFormat="1" ht="12.75">
      <c r="A147" s="69" t="str">
        <f t="shared" si="21"/>
        <v>BaseQuantity</v>
      </c>
      <c r="B147" s="69" t="s">
        <v>1245</v>
      </c>
      <c r="C147" s="71"/>
      <c r="D147" s="71" t="s">
        <v>1150</v>
      </c>
      <c r="E147" s="71" t="s">
        <v>1227</v>
      </c>
      <c r="F147" s="71"/>
      <c r="G147" s="71" t="s">
        <v>1101</v>
      </c>
      <c r="H147" s="54" t="str">
        <f t="shared" si="22"/>
        <v>Quantity</v>
      </c>
      <c r="I147" s="71" t="s">
        <v>1101</v>
      </c>
      <c r="J147" s="71"/>
      <c r="K147" s="54" t="str">
        <f t="shared" si="23"/>
        <v>Quantity. Type</v>
      </c>
      <c r="L147" s="71"/>
      <c r="M147" s="71"/>
      <c r="N147" s="71"/>
      <c r="O147" s="55" t="s">
        <v>1852</v>
      </c>
      <c r="P147" s="71" t="s">
        <v>1853</v>
      </c>
      <c r="Q147" s="56" t="s">
        <v>1246</v>
      </c>
      <c r="R147" s="71"/>
      <c r="S147" s="71"/>
      <c r="T147" s="57" t="s">
        <v>1828</v>
      </c>
      <c r="U147" s="71"/>
      <c r="V147" s="71"/>
      <c r="W147" s="71" t="s">
        <v>1096</v>
      </c>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row>
    <row r="148" spans="1:164" s="54" customFormat="1" ht="12.75">
      <c r="A148" s="69" t="str">
        <f t="shared" si="21"/>
        <v>MaximumQuantity</v>
      </c>
      <c r="B148" s="69" t="s">
        <v>1247</v>
      </c>
      <c r="C148" s="71"/>
      <c r="D148" s="71" t="s">
        <v>1150</v>
      </c>
      <c r="E148" s="71" t="s">
        <v>527</v>
      </c>
      <c r="F148" s="71"/>
      <c r="G148" s="71" t="s">
        <v>1101</v>
      </c>
      <c r="H148" s="54" t="str">
        <f t="shared" si="22"/>
        <v>Quantity</v>
      </c>
      <c r="I148" s="71" t="s">
        <v>1101</v>
      </c>
      <c r="J148" s="71"/>
      <c r="K148" s="54" t="str">
        <f t="shared" si="23"/>
        <v>Quantity. Type</v>
      </c>
      <c r="L148" s="71"/>
      <c r="M148" s="71"/>
      <c r="N148" s="71"/>
      <c r="O148" s="55" t="s">
        <v>1852</v>
      </c>
      <c r="P148" s="71" t="s">
        <v>1853</v>
      </c>
      <c r="Q148" s="56" t="s">
        <v>1248</v>
      </c>
      <c r="R148" s="71"/>
      <c r="S148" s="71"/>
      <c r="T148" s="57" t="s">
        <v>1828</v>
      </c>
      <c r="U148" s="71"/>
      <c r="V148" s="71"/>
      <c r="W148" s="71" t="s">
        <v>1096</v>
      </c>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row>
    <row r="149" spans="1:164" s="54" customFormat="1" ht="12.75">
      <c r="A149" s="69" t="str">
        <f t="shared" si="21"/>
        <v>MinimumQuantity</v>
      </c>
      <c r="B149" s="69" t="s">
        <v>1249</v>
      </c>
      <c r="C149" s="71"/>
      <c r="D149" s="71" t="s">
        <v>1150</v>
      </c>
      <c r="E149" s="71" t="s">
        <v>518</v>
      </c>
      <c r="F149" s="71"/>
      <c r="G149" s="71" t="s">
        <v>1101</v>
      </c>
      <c r="H149" s="54" t="str">
        <f t="shared" si="22"/>
        <v>Quantity</v>
      </c>
      <c r="I149" s="71" t="s">
        <v>1101</v>
      </c>
      <c r="J149" s="71"/>
      <c r="K149" s="54" t="str">
        <f t="shared" si="23"/>
        <v>Quantity. Type</v>
      </c>
      <c r="L149" s="71"/>
      <c r="M149" s="71"/>
      <c r="N149" s="71"/>
      <c r="O149" s="55" t="s">
        <v>1852</v>
      </c>
      <c r="P149" s="71" t="s">
        <v>1853</v>
      </c>
      <c r="Q149" s="56" t="s">
        <v>1250</v>
      </c>
      <c r="R149" s="71"/>
      <c r="S149" s="71"/>
      <c r="T149" s="57" t="s">
        <v>1828</v>
      </c>
      <c r="U149" s="71"/>
      <c r="V149" s="71"/>
      <c r="W149" s="71" t="s">
        <v>1096</v>
      </c>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row>
    <row r="150" spans="1:164" s="54" customFormat="1" ht="12.75">
      <c r="A150" s="69" t="str">
        <f t="shared" si="21"/>
        <v>MaximumAmount</v>
      </c>
      <c r="B150" s="69" t="s">
        <v>1251</v>
      </c>
      <c r="C150" s="71"/>
      <c r="D150" s="71" t="s">
        <v>1150</v>
      </c>
      <c r="E150" s="71" t="s">
        <v>527</v>
      </c>
      <c r="F150" s="71"/>
      <c r="G150" s="71" t="s">
        <v>1223</v>
      </c>
      <c r="H150" s="54" t="str">
        <f t="shared" si="22"/>
        <v>Amount</v>
      </c>
      <c r="I150" s="71" t="s">
        <v>1223</v>
      </c>
      <c r="K150" s="54" t="str">
        <f t="shared" si="23"/>
        <v>Amount. Type</v>
      </c>
      <c r="L150" s="71"/>
      <c r="M150" s="71"/>
      <c r="N150" s="71"/>
      <c r="O150" s="55" t="s">
        <v>1852</v>
      </c>
      <c r="P150" s="71" t="s">
        <v>1853</v>
      </c>
      <c r="Q150" s="56" t="s">
        <v>1252</v>
      </c>
      <c r="R150" s="71" t="s">
        <v>1253</v>
      </c>
      <c r="S150" s="71"/>
      <c r="T150" s="57" t="s">
        <v>1828</v>
      </c>
      <c r="U150" s="71"/>
      <c r="V150" s="71"/>
      <c r="W150" s="71" t="s">
        <v>1096</v>
      </c>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row>
    <row r="151" spans="1:164" s="54" customFormat="1" ht="12.75">
      <c r="A151" s="69" t="str">
        <f t="shared" si="21"/>
        <v>MinimumAmount</v>
      </c>
      <c r="B151" s="69" t="s">
        <v>1254</v>
      </c>
      <c r="C151" s="71"/>
      <c r="D151" s="71" t="s">
        <v>1150</v>
      </c>
      <c r="E151" s="71" t="s">
        <v>518</v>
      </c>
      <c r="F151" s="71"/>
      <c r="G151" s="71" t="s">
        <v>1223</v>
      </c>
      <c r="H151" s="54" t="str">
        <f t="shared" si="22"/>
        <v>Amount</v>
      </c>
      <c r="I151" s="71" t="s">
        <v>1223</v>
      </c>
      <c r="K151" s="54" t="str">
        <f t="shared" si="23"/>
        <v>Amount. Type</v>
      </c>
      <c r="L151" s="71"/>
      <c r="M151" s="71"/>
      <c r="N151" s="71"/>
      <c r="O151" s="55" t="s">
        <v>1852</v>
      </c>
      <c r="P151" s="71" t="s">
        <v>1853</v>
      </c>
      <c r="Q151" s="56" t="s">
        <v>1255</v>
      </c>
      <c r="R151" s="71" t="s">
        <v>1244</v>
      </c>
      <c r="S151" s="71"/>
      <c r="T151" s="57" t="s">
        <v>1828</v>
      </c>
      <c r="U151" s="71"/>
      <c r="V151" s="71"/>
      <c r="W151" s="71" t="s">
        <v>1096</v>
      </c>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row>
    <row r="152" spans="1:164" s="54" customFormat="1" ht="12.75">
      <c r="A152" s="14" t="str">
        <f>SUBSTITUTE(SUBSTITUTE(CONCATENATE(IF(C152="","",CONCATENATE(C152,"")),"",D152)," ",""),"'","")</f>
        <v>BillingDocument</v>
      </c>
      <c r="B152" s="14" t="s">
        <v>1256</v>
      </c>
      <c r="C152" s="14"/>
      <c r="D152" s="14" t="s">
        <v>1257</v>
      </c>
      <c r="E152" s="14"/>
      <c r="F152" s="14"/>
      <c r="G152" s="14"/>
      <c r="H152" s="14"/>
      <c r="I152" s="14"/>
      <c r="J152" s="14"/>
      <c r="K152" s="14"/>
      <c r="L152" s="14"/>
      <c r="M152" s="14"/>
      <c r="N152" s="14"/>
      <c r="O152" s="13"/>
      <c r="P152" s="14" t="s">
        <v>1826</v>
      </c>
      <c r="Q152" s="14" t="s">
        <v>1258</v>
      </c>
      <c r="R152" s="14"/>
      <c r="S152" s="14"/>
      <c r="T152" s="96" t="s">
        <v>419</v>
      </c>
      <c r="U152" s="14"/>
      <c r="V152" s="14"/>
      <c r="W152" s="14" t="s">
        <v>1096</v>
      </c>
      <c r="X152" s="14"/>
      <c r="Y152" s="14"/>
      <c r="Z152" s="14"/>
      <c r="AA152" s="14"/>
      <c r="AB152" s="14"/>
      <c r="AC152" s="14"/>
      <c r="AD152" s="14"/>
      <c r="AE152" s="14"/>
      <c r="AF152" s="14"/>
      <c r="AG152" s="14"/>
      <c r="AH152" s="14" t="s">
        <v>1830</v>
      </c>
      <c r="AI152" s="14"/>
      <c r="AJ152" s="14"/>
      <c r="AK152" s="14"/>
      <c r="AL152" s="14"/>
      <c r="AM152" s="14"/>
      <c r="AN152" s="14"/>
      <c r="AO152" s="14"/>
      <c r="AP152" s="14"/>
      <c r="AQ152" s="14"/>
      <c r="AR152" s="14"/>
      <c r="AS152" s="14"/>
      <c r="AT152" s="14"/>
      <c r="AU152" s="14"/>
      <c r="AV152" s="14" t="s">
        <v>1830</v>
      </c>
      <c r="AW152" s="1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row>
    <row r="153" spans="1:49" s="54" customFormat="1" ht="25.5">
      <c r="A153" s="72" t="str">
        <f aca="true" t="shared" si="24" ref="A153:A160">SUBSTITUTE(SUBSTITUTE(CONCATENATE(IF(E153="Globally Unique","GU",E153),F153,IF(H153&lt;&gt;I153,H153,""),CONCATENATE(IF(I153="Identifier","ID",IF(I153="Text","",I153))))," ",""),"'","")</f>
        <v>StatementDocumentReference</v>
      </c>
      <c r="B153" s="72" t="s">
        <v>1259</v>
      </c>
      <c r="C153" s="73"/>
      <c r="D153" s="72" t="s">
        <v>1257</v>
      </c>
      <c r="E153" s="73" t="s">
        <v>1260</v>
      </c>
      <c r="F153" s="73"/>
      <c r="G153" s="73"/>
      <c r="H153" s="72" t="str">
        <f aca="true" t="shared" si="25" ref="H153:H160">M153</f>
        <v>Document Reference</v>
      </c>
      <c r="I153" s="72" t="str">
        <f aca="true" t="shared" si="26" ref="I153:I160">M153</f>
        <v>Document Reference</v>
      </c>
      <c r="J153" s="72"/>
      <c r="K153" s="73"/>
      <c r="L153" s="73"/>
      <c r="M153" s="74" t="s">
        <v>535</v>
      </c>
      <c r="N153" s="73"/>
      <c r="O153" s="80" t="s">
        <v>424</v>
      </c>
      <c r="P153" s="73" t="s">
        <v>72</v>
      </c>
      <c r="Q153" s="76" t="s">
        <v>1261</v>
      </c>
      <c r="R153" s="76"/>
      <c r="S153" s="76"/>
      <c r="T153" s="77" t="s">
        <v>419</v>
      </c>
      <c r="U153" s="78"/>
      <c r="V153" s="75"/>
      <c r="W153" s="73" t="s">
        <v>1096</v>
      </c>
      <c r="X153" s="73"/>
      <c r="Y153" s="73"/>
      <c r="Z153" s="73"/>
      <c r="AA153" s="73"/>
      <c r="AB153" s="73"/>
      <c r="AC153" s="73"/>
      <c r="AD153" s="73"/>
      <c r="AE153" s="73"/>
      <c r="AF153" s="73"/>
      <c r="AG153" s="73"/>
      <c r="AH153" s="73" t="s">
        <v>1830</v>
      </c>
      <c r="AI153" s="73"/>
      <c r="AJ153" s="73"/>
      <c r="AK153" s="73"/>
      <c r="AL153" s="73"/>
      <c r="AM153" s="73"/>
      <c r="AN153" s="73"/>
      <c r="AO153" s="73"/>
      <c r="AP153" s="73"/>
      <c r="AQ153" s="73"/>
      <c r="AR153" s="73"/>
      <c r="AS153" s="73"/>
      <c r="AT153" s="73"/>
      <c r="AU153" s="73"/>
      <c r="AV153" s="73" t="s">
        <v>1830</v>
      </c>
      <c r="AW153" s="73"/>
    </row>
    <row r="154" spans="1:49" s="54" customFormat="1" ht="25.5">
      <c r="A154" s="72" t="str">
        <f t="shared" si="24"/>
        <v>InvoiceDocumentReference</v>
      </c>
      <c r="B154" s="72" t="s">
        <v>1262</v>
      </c>
      <c r="C154" s="73"/>
      <c r="D154" s="72" t="s">
        <v>1257</v>
      </c>
      <c r="E154" s="73" t="s">
        <v>1263</v>
      </c>
      <c r="F154" s="73"/>
      <c r="G154" s="73"/>
      <c r="H154" s="72" t="str">
        <f t="shared" si="25"/>
        <v>Document Reference</v>
      </c>
      <c r="I154" s="72" t="str">
        <f t="shared" si="26"/>
        <v>Document Reference</v>
      </c>
      <c r="J154" s="72"/>
      <c r="K154" s="73"/>
      <c r="L154" s="73"/>
      <c r="M154" s="74" t="s">
        <v>535</v>
      </c>
      <c r="N154" s="73"/>
      <c r="O154" s="80" t="s">
        <v>424</v>
      </c>
      <c r="P154" s="73" t="s">
        <v>72</v>
      </c>
      <c r="Q154" s="76" t="s">
        <v>1264</v>
      </c>
      <c r="R154" s="76"/>
      <c r="S154" s="76"/>
      <c r="T154" s="77" t="s">
        <v>419</v>
      </c>
      <c r="U154" s="78"/>
      <c r="V154" s="75"/>
      <c r="W154" s="73" t="s">
        <v>1096</v>
      </c>
      <c r="X154" s="73"/>
      <c r="Y154" s="73"/>
      <c r="Z154" s="73"/>
      <c r="AA154" s="73"/>
      <c r="AB154" s="73"/>
      <c r="AC154" s="73"/>
      <c r="AD154" s="73"/>
      <c r="AE154" s="73"/>
      <c r="AF154" s="73"/>
      <c r="AG154" s="73"/>
      <c r="AH154" s="73" t="s">
        <v>1830</v>
      </c>
      <c r="AI154" s="73"/>
      <c r="AJ154" s="73"/>
      <c r="AK154" s="73"/>
      <c r="AL154" s="73"/>
      <c r="AM154" s="73"/>
      <c r="AN154" s="73"/>
      <c r="AO154" s="73"/>
      <c r="AP154" s="73"/>
      <c r="AQ154" s="73"/>
      <c r="AR154" s="73"/>
      <c r="AS154" s="73"/>
      <c r="AT154" s="73"/>
      <c r="AU154" s="73"/>
      <c r="AV154" s="73" t="s">
        <v>1830</v>
      </c>
      <c r="AW154" s="73"/>
    </row>
    <row r="155" spans="1:49" s="54" customFormat="1" ht="25.5">
      <c r="A155" s="72" t="str">
        <f t="shared" si="24"/>
        <v>CreditNoteDocumentReference</v>
      </c>
      <c r="B155" s="72" t="s">
        <v>1265</v>
      </c>
      <c r="C155" s="73"/>
      <c r="D155" s="72" t="s">
        <v>1257</v>
      </c>
      <c r="E155" s="73" t="s">
        <v>1266</v>
      </c>
      <c r="F155" s="73"/>
      <c r="G155" s="73"/>
      <c r="H155" s="72" t="str">
        <f t="shared" si="25"/>
        <v>Document Reference</v>
      </c>
      <c r="I155" s="72" t="str">
        <f t="shared" si="26"/>
        <v>Document Reference</v>
      </c>
      <c r="J155" s="72"/>
      <c r="K155" s="73"/>
      <c r="L155" s="73"/>
      <c r="M155" s="74" t="s">
        <v>535</v>
      </c>
      <c r="N155" s="73"/>
      <c r="O155" s="80" t="s">
        <v>424</v>
      </c>
      <c r="P155" s="73" t="s">
        <v>72</v>
      </c>
      <c r="Q155" s="76" t="s">
        <v>1267</v>
      </c>
      <c r="R155" s="76"/>
      <c r="S155" s="76"/>
      <c r="T155" s="77" t="s">
        <v>419</v>
      </c>
      <c r="U155" s="78"/>
      <c r="V155" s="75"/>
      <c r="W155" s="73" t="s">
        <v>1096</v>
      </c>
      <c r="X155" s="73"/>
      <c r="Y155" s="73"/>
      <c r="Z155" s="73"/>
      <c r="AA155" s="73"/>
      <c r="AB155" s="73"/>
      <c r="AC155" s="73"/>
      <c r="AD155" s="73"/>
      <c r="AE155" s="73"/>
      <c r="AF155" s="73"/>
      <c r="AG155" s="73"/>
      <c r="AH155" s="73" t="s">
        <v>1830</v>
      </c>
      <c r="AI155" s="73"/>
      <c r="AJ155" s="73"/>
      <c r="AK155" s="73"/>
      <c r="AL155" s="73"/>
      <c r="AM155" s="73"/>
      <c r="AN155" s="73"/>
      <c r="AO155" s="73"/>
      <c r="AP155" s="73"/>
      <c r="AQ155" s="73"/>
      <c r="AR155" s="73"/>
      <c r="AS155" s="73"/>
      <c r="AT155" s="73"/>
      <c r="AU155" s="73"/>
      <c r="AV155" s="73" t="s">
        <v>1830</v>
      </c>
      <c r="AW155" s="73"/>
    </row>
    <row r="156" spans="1:49" s="54" customFormat="1" ht="25.5">
      <c r="A156" s="72" t="str">
        <f>SUBSTITUTE(SUBSTITUTE(CONCATENATE(IF(E156="Globally Unique","GU",E156),F156,IF(H156&lt;&gt;I156,H156,""),CONCATENATE(IF(I156="Identifier","ID",IF(I156="Text","",I156))))," ",""),"'","")</f>
        <v>SelfBilledInvoiceDocumentReference</v>
      </c>
      <c r="B156" s="72" t="s">
        <v>1268</v>
      </c>
      <c r="C156" s="73"/>
      <c r="D156" s="72" t="s">
        <v>1257</v>
      </c>
      <c r="E156" s="73" t="s">
        <v>1269</v>
      </c>
      <c r="F156" s="73"/>
      <c r="G156" s="73"/>
      <c r="H156" s="72" t="str">
        <f>M156</f>
        <v>Document Reference</v>
      </c>
      <c r="I156" s="72" t="str">
        <f>M156</f>
        <v>Document Reference</v>
      </c>
      <c r="J156" s="72"/>
      <c r="K156" s="73"/>
      <c r="L156" s="73"/>
      <c r="M156" s="74" t="s">
        <v>535</v>
      </c>
      <c r="N156" s="73"/>
      <c r="O156" s="80" t="s">
        <v>424</v>
      </c>
      <c r="P156" s="73" t="s">
        <v>72</v>
      </c>
      <c r="Q156" s="76" t="s">
        <v>1267</v>
      </c>
      <c r="R156" s="76"/>
      <c r="S156" s="76"/>
      <c r="T156" s="77" t="s">
        <v>419</v>
      </c>
      <c r="U156" s="78"/>
      <c r="V156" s="75"/>
      <c r="W156" s="73" t="s">
        <v>1096</v>
      </c>
      <c r="X156" s="73"/>
      <c r="Y156" s="73"/>
      <c r="Z156" s="73"/>
      <c r="AA156" s="73"/>
      <c r="AB156" s="73"/>
      <c r="AC156" s="73"/>
      <c r="AD156" s="73"/>
      <c r="AE156" s="73"/>
      <c r="AF156" s="73"/>
      <c r="AG156" s="73"/>
      <c r="AH156" s="73" t="s">
        <v>1830</v>
      </c>
      <c r="AI156" s="73"/>
      <c r="AJ156" s="73"/>
      <c r="AK156" s="73"/>
      <c r="AL156" s="73"/>
      <c r="AM156" s="73"/>
      <c r="AN156" s="73"/>
      <c r="AO156" s="73"/>
      <c r="AP156" s="73"/>
      <c r="AQ156" s="73"/>
      <c r="AR156" s="73"/>
      <c r="AS156" s="73"/>
      <c r="AT156" s="73"/>
      <c r="AU156" s="73"/>
      <c r="AV156" s="73" t="s">
        <v>1830</v>
      </c>
      <c r="AW156" s="73"/>
    </row>
    <row r="157" spans="1:49" s="54" customFormat="1" ht="25.5">
      <c r="A157" s="72" t="str">
        <f t="shared" si="24"/>
        <v>DebitNoteDocumentReference</v>
      </c>
      <c r="B157" s="72" t="s">
        <v>1270</v>
      </c>
      <c r="C157" s="73"/>
      <c r="D157" s="72" t="s">
        <v>1257</v>
      </c>
      <c r="E157" s="73" t="s">
        <v>1271</v>
      </c>
      <c r="F157" s="73"/>
      <c r="G157" s="73"/>
      <c r="H157" s="72" t="str">
        <f t="shared" si="25"/>
        <v>Document Reference</v>
      </c>
      <c r="I157" s="72" t="str">
        <f t="shared" si="26"/>
        <v>Document Reference</v>
      </c>
      <c r="J157" s="72"/>
      <c r="K157" s="73"/>
      <c r="L157" s="73"/>
      <c r="M157" s="74" t="s">
        <v>535</v>
      </c>
      <c r="N157" s="73"/>
      <c r="O157" s="80" t="s">
        <v>424</v>
      </c>
      <c r="P157" s="73" t="s">
        <v>72</v>
      </c>
      <c r="Q157" s="76" t="s">
        <v>1267</v>
      </c>
      <c r="R157" s="76"/>
      <c r="S157" s="76"/>
      <c r="T157" s="77" t="s">
        <v>419</v>
      </c>
      <c r="U157" s="78"/>
      <c r="V157" s="75"/>
      <c r="W157" s="73" t="s">
        <v>1096</v>
      </c>
      <c r="X157" s="73"/>
      <c r="Y157" s="73"/>
      <c r="Z157" s="73"/>
      <c r="AA157" s="73"/>
      <c r="AB157" s="73"/>
      <c r="AC157" s="73"/>
      <c r="AD157" s="73"/>
      <c r="AE157" s="73"/>
      <c r="AF157" s="73"/>
      <c r="AG157" s="73"/>
      <c r="AH157" s="73" t="s">
        <v>1830</v>
      </c>
      <c r="AI157" s="73"/>
      <c r="AJ157" s="73"/>
      <c r="AK157" s="73"/>
      <c r="AL157" s="73"/>
      <c r="AM157" s="73"/>
      <c r="AN157" s="73"/>
      <c r="AO157" s="73"/>
      <c r="AP157" s="73"/>
      <c r="AQ157" s="73"/>
      <c r="AR157" s="73"/>
      <c r="AS157" s="73"/>
      <c r="AT157" s="73"/>
      <c r="AU157" s="73"/>
      <c r="AV157" s="73" t="s">
        <v>1830</v>
      </c>
      <c r="AW157" s="73"/>
    </row>
    <row r="158" spans="1:164" s="54" customFormat="1" ht="38.25">
      <c r="A158" s="72" t="str">
        <f t="shared" si="24"/>
        <v>CreditedDocumentLine</v>
      </c>
      <c r="B158" s="72" t="s">
        <v>1272</v>
      </c>
      <c r="C158" s="72"/>
      <c r="D158" s="72" t="s">
        <v>1257</v>
      </c>
      <c r="E158" s="72"/>
      <c r="F158" s="72"/>
      <c r="G158" s="72"/>
      <c r="H158" s="72" t="str">
        <f t="shared" si="25"/>
        <v>Credited Document Line</v>
      </c>
      <c r="I158" s="72" t="str">
        <f t="shared" si="26"/>
        <v>Credited Document Line</v>
      </c>
      <c r="J158" s="72"/>
      <c r="K158" s="72"/>
      <c r="L158" s="72"/>
      <c r="M158" s="79" t="s">
        <v>1273</v>
      </c>
      <c r="N158" s="72"/>
      <c r="O158" s="80" t="s">
        <v>1852</v>
      </c>
      <c r="P158" s="72" t="s">
        <v>72</v>
      </c>
      <c r="Q158" s="81" t="s">
        <v>1274</v>
      </c>
      <c r="R158" s="81"/>
      <c r="S158" s="81"/>
      <c r="T158" s="82" t="s">
        <v>419</v>
      </c>
      <c r="U158" s="83"/>
      <c r="V158" s="80"/>
      <c r="W158" s="72" t="s">
        <v>1096</v>
      </c>
      <c r="X158" s="72"/>
      <c r="Y158" s="72"/>
      <c r="Z158" s="72"/>
      <c r="AA158" s="72"/>
      <c r="AB158" s="72"/>
      <c r="AC158" s="72"/>
      <c r="AD158" s="72"/>
      <c r="AE158" s="72"/>
      <c r="AF158" s="72"/>
      <c r="AG158" s="72"/>
      <c r="AH158" s="72" t="s">
        <v>1830</v>
      </c>
      <c r="AI158" s="72"/>
      <c r="AJ158" s="72"/>
      <c r="AK158" s="72"/>
      <c r="AL158" s="72"/>
      <c r="AM158" s="72"/>
      <c r="AN158" s="72"/>
      <c r="AO158" s="72"/>
      <c r="AP158" s="72"/>
      <c r="AQ158" s="72"/>
      <c r="AR158" s="72"/>
      <c r="AS158" s="72"/>
      <c r="AT158" s="72"/>
      <c r="AU158" s="72"/>
      <c r="AV158" s="72" t="s">
        <v>1830</v>
      </c>
      <c r="AW158" s="72"/>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row>
    <row r="159" spans="1:164" s="54" customFormat="1" ht="25.5">
      <c r="A159" s="72" t="str">
        <f t="shared" si="24"/>
        <v>LegalTotal</v>
      </c>
      <c r="B159" s="72" t="s">
        <v>1275</v>
      </c>
      <c r="C159" s="72"/>
      <c r="D159" s="72" t="s">
        <v>1257</v>
      </c>
      <c r="E159" s="72"/>
      <c r="F159" s="72"/>
      <c r="G159" s="72"/>
      <c r="H159" s="72" t="str">
        <f t="shared" si="25"/>
        <v>Legal Total</v>
      </c>
      <c r="I159" s="72" t="str">
        <f t="shared" si="26"/>
        <v>Legal Total</v>
      </c>
      <c r="J159" s="72"/>
      <c r="K159" s="72"/>
      <c r="L159" s="72"/>
      <c r="M159" s="79" t="s">
        <v>1276</v>
      </c>
      <c r="N159" s="72"/>
      <c r="O159" s="80" t="s">
        <v>424</v>
      </c>
      <c r="P159" s="72" t="s">
        <v>72</v>
      </c>
      <c r="Q159" s="76" t="s">
        <v>1277</v>
      </c>
      <c r="R159" s="81"/>
      <c r="S159" s="81"/>
      <c r="T159" s="82" t="s">
        <v>419</v>
      </c>
      <c r="U159" s="83"/>
      <c r="V159" s="80"/>
      <c r="W159" s="72" t="s">
        <v>1096</v>
      </c>
      <c r="X159" s="72"/>
      <c r="Y159" s="72"/>
      <c r="Z159" s="72"/>
      <c r="AA159" s="72"/>
      <c r="AB159" s="72"/>
      <c r="AC159" s="72"/>
      <c r="AD159" s="72"/>
      <c r="AE159" s="72"/>
      <c r="AF159" s="72"/>
      <c r="AG159" s="72"/>
      <c r="AH159" s="72" t="s">
        <v>1830</v>
      </c>
      <c r="AI159" s="72"/>
      <c r="AJ159" s="72"/>
      <c r="AK159" s="72"/>
      <c r="AL159" s="72"/>
      <c r="AM159" s="72"/>
      <c r="AN159" s="72"/>
      <c r="AO159" s="72"/>
      <c r="AP159" s="72"/>
      <c r="AQ159" s="72"/>
      <c r="AR159" s="72"/>
      <c r="AS159" s="72"/>
      <c r="AT159" s="72"/>
      <c r="AU159" s="72"/>
      <c r="AV159" s="72" t="s">
        <v>1830</v>
      </c>
      <c r="AW159" s="72"/>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row>
    <row r="160" spans="1:164" s="54" customFormat="1" ht="25.5">
      <c r="A160" s="72" t="str">
        <f t="shared" si="24"/>
        <v>TaxTotal</v>
      </c>
      <c r="B160" s="72" t="s">
        <v>1278</v>
      </c>
      <c r="C160" s="72"/>
      <c r="D160" s="72" t="s">
        <v>1257</v>
      </c>
      <c r="E160" s="72"/>
      <c r="F160" s="72"/>
      <c r="G160" s="72"/>
      <c r="H160" s="72" t="str">
        <f t="shared" si="25"/>
        <v>Tax Total</v>
      </c>
      <c r="I160" s="72" t="str">
        <f t="shared" si="26"/>
        <v>Tax Total</v>
      </c>
      <c r="J160" s="72"/>
      <c r="K160" s="72"/>
      <c r="L160" s="72"/>
      <c r="M160" s="79" t="s">
        <v>1279</v>
      </c>
      <c r="N160" s="72"/>
      <c r="O160" s="80" t="s">
        <v>424</v>
      </c>
      <c r="P160" s="72" t="s">
        <v>72</v>
      </c>
      <c r="Q160" s="81" t="s">
        <v>1280</v>
      </c>
      <c r="R160" s="81"/>
      <c r="S160" s="81"/>
      <c r="T160" s="82" t="s">
        <v>419</v>
      </c>
      <c r="U160" s="83"/>
      <c r="V160" s="80"/>
      <c r="W160" s="72" t="s">
        <v>1096</v>
      </c>
      <c r="X160" s="72"/>
      <c r="Y160" s="72"/>
      <c r="Z160" s="72"/>
      <c r="AA160" s="72"/>
      <c r="AB160" s="72"/>
      <c r="AC160" s="72"/>
      <c r="AD160" s="72"/>
      <c r="AE160" s="72"/>
      <c r="AF160" s="72"/>
      <c r="AG160" s="72"/>
      <c r="AH160" s="72" t="s">
        <v>1830</v>
      </c>
      <c r="AI160" s="72"/>
      <c r="AJ160" s="72"/>
      <c r="AK160" s="72"/>
      <c r="AL160" s="72"/>
      <c r="AM160" s="72"/>
      <c r="AN160" s="72"/>
      <c r="AO160" s="72"/>
      <c r="AP160" s="72"/>
      <c r="AQ160" s="72"/>
      <c r="AR160" s="72"/>
      <c r="AS160" s="72"/>
      <c r="AT160" s="72"/>
      <c r="AU160" s="72"/>
      <c r="AV160" s="72" t="s">
        <v>1830</v>
      </c>
      <c r="AW160" s="72"/>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row>
    <row r="161" spans="1:164" s="54" customFormat="1" ht="12.75">
      <c r="A161" s="14" t="str">
        <f>SUBSTITUTE(SUBSTITUTE(CONCATENATE(IF(C161="","",CONCATENATE(C161,"")),"",D161)," ",""),"'","")</f>
        <v>BillingDocumentLine</v>
      </c>
      <c r="B161" s="14" t="s">
        <v>1281</v>
      </c>
      <c r="C161" s="14"/>
      <c r="D161" s="14" t="s">
        <v>1196</v>
      </c>
      <c r="E161" s="14"/>
      <c r="F161" s="14"/>
      <c r="G161" s="14"/>
      <c r="H161" s="14"/>
      <c r="I161" s="14"/>
      <c r="J161" s="14"/>
      <c r="K161" s="14"/>
      <c r="L161" s="14"/>
      <c r="M161" s="14"/>
      <c r="N161" s="14"/>
      <c r="O161" s="13"/>
      <c r="P161" s="14" t="s">
        <v>1826</v>
      </c>
      <c r="Q161" s="14" t="s">
        <v>1282</v>
      </c>
      <c r="R161" s="14"/>
      <c r="S161" s="14"/>
      <c r="T161" s="96" t="s">
        <v>419</v>
      </c>
      <c r="U161" s="14"/>
      <c r="V161" s="14"/>
      <c r="W161" s="14" t="s">
        <v>1096</v>
      </c>
      <c r="X161" s="14"/>
      <c r="Y161" s="14"/>
      <c r="Z161" s="14"/>
      <c r="AA161" s="14"/>
      <c r="AB161" s="14"/>
      <c r="AC161" s="14"/>
      <c r="AD161" s="14"/>
      <c r="AE161" s="14"/>
      <c r="AF161" s="14"/>
      <c r="AG161" s="14"/>
      <c r="AH161" s="14" t="s">
        <v>1830</v>
      </c>
      <c r="AI161" s="14"/>
      <c r="AJ161" s="14"/>
      <c r="AK161" s="14"/>
      <c r="AL161" s="14"/>
      <c r="AM161" s="14"/>
      <c r="AN161" s="14"/>
      <c r="AO161" s="14"/>
      <c r="AP161" s="14"/>
      <c r="AQ161" s="14"/>
      <c r="AR161" s="14"/>
      <c r="AS161" s="14"/>
      <c r="AT161" s="14"/>
      <c r="AU161" s="14"/>
      <c r="AV161" s="14" t="s">
        <v>1830</v>
      </c>
      <c r="AW161" s="1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c r="CY161" s="84"/>
      <c r="CZ161" s="84"/>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row>
    <row r="162" spans="1:164" s="54" customFormat="1" ht="38.25">
      <c r="A162" s="69" t="str">
        <f>SUBSTITUTE(SUBSTITUTE(CONCATENATE(IF(E162="Globally Unique","GU",E162),IF(G162&lt;&gt;I162,H162,F162),CONCATENATE(IF(I162="Identifier","ID",IF(I162="Text","",I162))))," ",""),"'","")</f>
        <v>LineExtensionAmount</v>
      </c>
      <c r="B162" s="69" t="s">
        <v>1283</v>
      </c>
      <c r="C162" s="71"/>
      <c r="D162" s="71" t="s">
        <v>1196</v>
      </c>
      <c r="E162" s="71" t="s">
        <v>150</v>
      </c>
      <c r="F162" s="71" t="s">
        <v>1284</v>
      </c>
      <c r="G162" s="71" t="s">
        <v>1223</v>
      </c>
      <c r="H162" s="54" t="str">
        <f>IF(F162&lt;&gt;"",CONCATENATE(F162," ",G162),G162)</f>
        <v>Extension Amount</v>
      </c>
      <c r="I162" s="71" t="s">
        <v>1223</v>
      </c>
      <c r="K162" s="54" t="str">
        <f>IF(J162&lt;&gt;"",CONCATENATE(J162,"_ ",I162,". Type"),CONCATENATE(I162,". Type"))</f>
        <v>Amount. Type</v>
      </c>
      <c r="L162" s="71"/>
      <c r="M162" s="71"/>
      <c r="N162" s="71"/>
      <c r="O162" s="55" t="s">
        <v>1852</v>
      </c>
      <c r="P162" s="71" t="s">
        <v>1853</v>
      </c>
      <c r="Q162" s="56" t="s">
        <v>2565</v>
      </c>
      <c r="T162" s="70" t="s">
        <v>419</v>
      </c>
      <c r="W162" s="54" t="s">
        <v>1096</v>
      </c>
      <c r="AH162" s="54" t="s">
        <v>1830</v>
      </c>
      <c r="AV162" s="54" t="s">
        <v>1830</v>
      </c>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row>
    <row r="163" spans="1:164" s="54" customFormat="1" ht="25.5">
      <c r="A163" s="72" t="str">
        <f>SUBSTITUTE(SUBSTITUTE(CONCATENATE(IF(E163="Globally Unique","GU",E163),F163,IF(H163&lt;&gt;I163,H163,""),CONCATENATE(IF(I163="Identifier","ID",IF(I163="Text","",I163))))," ",""),"'","")</f>
        <v>LineReference</v>
      </c>
      <c r="B163" s="72" t="s">
        <v>1195</v>
      </c>
      <c r="C163" s="72"/>
      <c r="D163" s="72" t="s">
        <v>1196</v>
      </c>
      <c r="E163" s="72"/>
      <c r="F163" s="72"/>
      <c r="G163" s="72"/>
      <c r="H163" s="72" t="str">
        <f>M163</f>
        <v>Line Reference</v>
      </c>
      <c r="I163" s="72" t="str">
        <f>M163</f>
        <v>Line Reference</v>
      </c>
      <c r="J163" s="72"/>
      <c r="K163" s="72"/>
      <c r="L163" s="72"/>
      <c r="M163" s="79" t="s">
        <v>1197</v>
      </c>
      <c r="N163" s="72"/>
      <c r="O163" s="80" t="s">
        <v>424</v>
      </c>
      <c r="P163" s="72" t="s">
        <v>72</v>
      </c>
      <c r="Q163" s="81" t="s">
        <v>1198</v>
      </c>
      <c r="R163" s="81"/>
      <c r="S163" s="81"/>
      <c r="T163" s="82" t="s">
        <v>419</v>
      </c>
      <c r="U163" s="83"/>
      <c r="V163" s="80"/>
      <c r="W163" s="72" t="s">
        <v>1096</v>
      </c>
      <c r="X163" s="72"/>
      <c r="Y163" s="72"/>
      <c r="Z163" s="72"/>
      <c r="AA163" s="72"/>
      <c r="AB163" s="72"/>
      <c r="AC163" s="72"/>
      <c r="AD163" s="72"/>
      <c r="AE163" s="72"/>
      <c r="AF163" s="72"/>
      <c r="AG163" s="72"/>
      <c r="AH163" s="72" t="s">
        <v>1830</v>
      </c>
      <c r="AI163" s="72"/>
      <c r="AJ163" s="72"/>
      <c r="AK163" s="72"/>
      <c r="AL163" s="72"/>
      <c r="AM163" s="72"/>
      <c r="AN163" s="72"/>
      <c r="AO163" s="72"/>
      <c r="AP163" s="72"/>
      <c r="AQ163" s="72"/>
      <c r="AR163" s="72"/>
      <c r="AS163" s="72"/>
      <c r="AT163" s="72"/>
      <c r="AU163" s="72"/>
      <c r="AV163" s="72" t="s">
        <v>1830</v>
      </c>
      <c r="AW163" s="72"/>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row>
    <row r="164" spans="1:164" s="54" customFormat="1" ht="12.75">
      <c r="A164" s="13" t="str">
        <f>SUBSTITUTE(SUBSTITUTE(CONCATENATE(IF(C164="","",CONCATENATE(C164,"")),"",D164)," ",""),"'","")</f>
        <v>BuyerParty</v>
      </c>
      <c r="B164" s="13" t="s">
        <v>2566</v>
      </c>
      <c r="C164" s="14"/>
      <c r="D164" s="14" t="s">
        <v>2567</v>
      </c>
      <c r="E164" s="14"/>
      <c r="F164" s="14"/>
      <c r="G164" s="14"/>
      <c r="H164" s="14"/>
      <c r="I164" s="14"/>
      <c r="J164" s="14"/>
      <c r="K164" s="14"/>
      <c r="L164" s="14"/>
      <c r="M164" s="14"/>
      <c r="N164" s="14"/>
      <c r="O164" s="13"/>
      <c r="P164" s="14" t="s">
        <v>1826</v>
      </c>
      <c r="Q164" s="15" t="s">
        <v>750</v>
      </c>
      <c r="R164" s="15"/>
      <c r="S164" s="15"/>
      <c r="T164" s="16" t="s">
        <v>1828</v>
      </c>
      <c r="U164" s="17"/>
      <c r="V164" s="13"/>
      <c r="W164" s="14" t="s">
        <v>1096</v>
      </c>
      <c r="X164" s="14"/>
      <c r="Y164" s="14"/>
      <c r="Z164" s="14"/>
      <c r="AA164" s="14"/>
      <c r="AB164" s="14"/>
      <c r="AC164" s="14"/>
      <c r="AD164" s="14"/>
      <c r="AE164" s="14"/>
      <c r="AF164" s="14" t="s">
        <v>1830</v>
      </c>
      <c r="AG164" s="14"/>
      <c r="AH164" s="14" t="s">
        <v>1830</v>
      </c>
      <c r="AI164" s="14" t="s">
        <v>1830</v>
      </c>
      <c r="AJ164" s="14" t="s">
        <v>1830</v>
      </c>
      <c r="AK164" s="14" t="s">
        <v>1830</v>
      </c>
      <c r="AL164" s="14" t="s">
        <v>1830</v>
      </c>
      <c r="AM164" s="14" t="s">
        <v>1830</v>
      </c>
      <c r="AN164" s="14" t="s">
        <v>1830</v>
      </c>
      <c r="AO164" s="14" t="s">
        <v>1830</v>
      </c>
      <c r="AP164" s="14" t="s">
        <v>1830</v>
      </c>
      <c r="AQ164" s="14"/>
      <c r="AR164" s="14" t="s">
        <v>1830</v>
      </c>
      <c r="AS164" s="14" t="s">
        <v>1830</v>
      </c>
      <c r="AT164" s="14"/>
      <c r="AU164" s="14" t="s">
        <v>1830</v>
      </c>
      <c r="AV164" s="14" t="s">
        <v>1830</v>
      </c>
      <c r="AW164" s="14" t="s">
        <v>1830</v>
      </c>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row>
    <row r="165" spans="1:164" s="54" customFormat="1" ht="25.5">
      <c r="A165" s="69" t="str">
        <f>SUBSTITUTE(SUBSTITUTE(CONCATENATE(IF(E165="Globally Unique","GU",E165),IF(G165&lt;&gt;I165,H165,F165),CONCATENATE(IF(I165="Identifier","ID",IF(I165="Text","",I165))))," ",""),"'","")</f>
        <v>BuyerAssignedAccountID</v>
      </c>
      <c r="B165" s="69" t="s">
        <v>2568</v>
      </c>
      <c r="C165" s="71"/>
      <c r="D165" s="71" t="s">
        <v>2567</v>
      </c>
      <c r="E165" s="71" t="s">
        <v>2569</v>
      </c>
      <c r="F165" s="71"/>
      <c r="G165" s="71" t="s">
        <v>2570</v>
      </c>
      <c r="H165" s="54" t="str">
        <f>IF(F165&lt;&gt;"",CONCATENATE(F165," ",G165),G165)</f>
        <v>Account</v>
      </c>
      <c r="I165" s="71" t="s">
        <v>1849</v>
      </c>
      <c r="J165" s="71"/>
      <c r="K165" s="54" t="str">
        <f>IF(J165&lt;&gt;"",CONCATENATE(J165,"_ ",I165,". Type"),CONCATENATE(I165,". Type"))</f>
        <v>Identifier. Type</v>
      </c>
      <c r="L165" s="71"/>
      <c r="M165" s="71"/>
      <c r="N165" s="71"/>
      <c r="O165" s="55" t="s">
        <v>1852</v>
      </c>
      <c r="P165" s="71" t="s">
        <v>1853</v>
      </c>
      <c r="Q165" s="56" t="s">
        <v>2571</v>
      </c>
      <c r="R165" s="71"/>
      <c r="S165" s="71"/>
      <c r="T165" s="57" t="s">
        <v>1828</v>
      </c>
      <c r="U165" s="71"/>
      <c r="V165" s="71"/>
      <c r="W165" s="71" t="s">
        <v>1096</v>
      </c>
      <c r="X165" s="71"/>
      <c r="Y165" s="71"/>
      <c r="Z165" s="71"/>
      <c r="AA165" s="71"/>
      <c r="AB165" s="71"/>
      <c r="AC165" s="71"/>
      <c r="AD165" s="71"/>
      <c r="AE165" s="71"/>
      <c r="AF165" s="71" t="s">
        <v>1830</v>
      </c>
      <c r="AG165" s="71"/>
      <c r="AH165" s="71" t="s">
        <v>1830</v>
      </c>
      <c r="AI165" s="71" t="s">
        <v>1830</v>
      </c>
      <c r="AJ165" s="71" t="s">
        <v>1830</v>
      </c>
      <c r="AK165" s="71" t="s">
        <v>1830</v>
      </c>
      <c r="AL165" s="71" t="s">
        <v>1830</v>
      </c>
      <c r="AM165" s="71" t="s">
        <v>1830</v>
      </c>
      <c r="AN165" s="71" t="s">
        <v>1830</v>
      </c>
      <c r="AO165" s="71" t="s">
        <v>1830</v>
      </c>
      <c r="AP165" s="71" t="s">
        <v>1830</v>
      </c>
      <c r="AQ165" s="71"/>
      <c r="AR165" s="71" t="s">
        <v>1830</v>
      </c>
      <c r="AS165" s="71" t="s">
        <v>1830</v>
      </c>
      <c r="AT165" s="71"/>
      <c r="AU165" s="71" t="s">
        <v>1830</v>
      </c>
      <c r="AV165" s="71" t="s">
        <v>1830</v>
      </c>
      <c r="AW165" s="71" t="s">
        <v>1830</v>
      </c>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row>
    <row r="166" spans="1:164" s="54" customFormat="1" ht="25.5">
      <c r="A166" s="69" t="str">
        <f>SUBSTITUTE(SUBSTITUTE(CONCATENATE(IF(E166="Globally Unique","GU",E166),IF(G166&lt;&gt;I166,H166,F166),CONCATENATE(IF(I166="Identifier","ID",IF(I166="Text","",I166))))," ",""),"'","")</f>
        <v>SellerAssignedAccountID</v>
      </c>
      <c r="B166" s="69" t="s">
        <v>2572</v>
      </c>
      <c r="C166" s="71"/>
      <c r="D166" s="71" t="s">
        <v>2567</v>
      </c>
      <c r="E166" s="71" t="s">
        <v>2573</v>
      </c>
      <c r="F166" s="71"/>
      <c r="G166" s="71" t="s">
        <v>2570</v>
      </c>
      <c r="H166" s="54" t="str">
        <f>IF(F166&lt;&gt;"",CONCATENATE(F166," ",G166),G166)</f>
        <v>Account</v>
      </c>
      <c r="I166" s="71" t="s">
        <v>1849</v>
      </c>
      <c r="J166" s="71"/>
      <c r="K166" s="54" t="str">
        <f>IF(J166&lt;&gt;"",CONCATENATE(J166,"_ ",I166,". Type"),CONCATENATE(I166,". Type"))</f>
        <v>Identifier. Type</v>
      </c>
      <c r="L166" s="71"/>
      <c r="M166" s="71"/>
      <c r="N166" s="71"/>
      <c r="O166" s="55" t="s">
        <v>1852</v>
      </c>
      <c r="P166" s="71" t="s">
        <v>1853</v>
      </c>
      <c r="Q166" s="56" t="s">
        <v>2574</v>
      </c>
      <c r="R166" s="71"/>
      <c r="S166" s="71"/>
      <c r="T166" s="57" t="s">
        <v>1828</v>
      </c>
      <c r="U166" s="71"/>
      <c r="V166" s="71"/>
      <c r="W166" s="71" t="s">
        <v>1096</v>
      </c>
      <c r="X166" s="71"/>
      <c r="Y166" s="71"/>
      <c r="Z166" s="71"/>
      <c r="AA166" s="71"/>
      <c r="AB166" s="71"/>
      <c r="AC166" s="71"/>
      <c r="AD166" s="71"/>
      <c r="AE166" s="71"/>
      <c r="AF166" s="71" t="s">
        <v>1830</v>
      </c>
      <c r="AG166" s="71"/>
      <c r="AH166" s="71" t="s">
        <v>1830</v>
      </c>
      <c r="AI166" s="71" t="s">
        <v>1830</v>
      </c>
      <c r="AJ166" s="71" t="s">
        <v>1830</v>
      </c>
      <c r="AK166" s="71" t="s">
        <v>1830</v>
      </c>
      <c r="AL166" s="71" t="s">
        <v>1830</v>
      </c>
      <c r="AM166" s="71" t="s">
        <v>1830</v>
      </c>
      <c r="AN166" s="71" t="s">
        <v>1830</v>
      </c>
      <c r="AO166" s="71" t="s">
        <v>1830</v>
      </c>
      <c r="AP166" s="71" t="s">
        <v>1830</v>
      </c>
      <c r="AQ166" s="71"/>
      <c r="AR166" s="71" t="s">
        <v>1830</v>
      </c>
      <c r="AS166" s="71" t="s">
        <v>1830</v>
      </c>
      <c r="AT166" s="71"/>
      <c r="AU166" s="71" t="s">
        <v>1830</v>
      </c>
      <c r="AV166" s="71" t="s">
        <v>1830</v>
      </c>
      <c r="AW166" s="71" t="s">
        <v>1830</v>
      </c>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row>
    <row r="167" spans="1:164" s="54" customFormat="1" ht="12.75">
      <c r="A167" s="69" t="str">
        <f>SUBSTITUTE(SUBSTITUTE(CONCATENATE(IF(E167="Globally Unique","GU",E167),IF(G167&lt;&gt;I167,H167,F167),CONCATENATE(IF(I167="Identifier","ID",IF(I167="Text","",I167))))," ",""),"'","")</f>
        <v>AdditionalAccountID</v>
      </c>
      <c r="B167" s="69" t="s">
        <v>2575</v>
      </c>
      <c r="C167" s="71"/>
      <c r="D167" s="71" t="s">
        <v>2567</v>
      </c>
      <c r="E167" s="71" t="s">
        <v>1921</v>
      </c>
      <c r="F167" s="71"/>
      <c r="G167" s="71" t="s">
        <v>2570</v>
      </c>
      <c r="H167" s="54" t="str">
        <f>IF(F167&lt;&gt;"",CONCATENATE(F167," ",G167),G167)</f>
        <v>Account</v>
      </c>
      <c r="I167" s="71" t="s">
        <v>1849</v>
      </c>
      <c r="J167" s="71"/>
      <c r="K167" s="54" t="str">
        <f>IF(J167&lt;&gt;"",CONCATENATE(J167,"_ ",I167,". Type"),CONCATENATE(I167,". Type"))</f>
        <v>Identifier. Type</v>
      </c>
      <c r="L167" s="71"/>
      <c r="M167" s="71"/>
      <c r="N167" s="71"/>
      <c r="O167" s="55" t="s">
        <v>424</v>
      </c>
      <c r="P167" s="71" t="s">
        <v>1853</v>
      </c>
      <c r="Q167" s="56" t="s">
        <v>2576</v>
      </c>
      <c r="R167" s="71"/>
      <c r="S167" s="71"/>
      <c r="T167" s="57" t="s">
        <v>1828</v>
      </c>
      <c r="U167" s="71"/>
      <c r="V167" s="71"/>
      <c r="W167" s="71" t="s">
        <v>1096</v>
      </c>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row>
    <row r="168" spans="1:164" s="54" customFormat="1" ht="25.5">
      <c r="A168" s="72" t="str">
        <f>SUBSTITUTE(SUBSTITUTE(CONCATENATE(IF(E168="Globally Unique","GU",E168),F168,IF(H168&lt;&gt;I168,H168,""),CONCATENATE(IF(I168="Identifier","ID",IF(I168="Text","",I168))))," ",""),"'","")</f>
        <v>Party</v>
      </c>
      <c r="B168" s="72" t="s">
        <v>2577</v>
      </c>
      <c r="C168" s="72"/>
      <c r="D168" s="72" t="s">
        <v>2567</v>
      </c>
      <c r="E168" s="72"/>
      <c r="F168" s="72"/>
      <c r="G168" s="72"/>
      <c r="H168" s="72" t="s">
        <v>748</v>
      </c>
      <c r="I168" s="75" t="s">
        <v>748</v>
      </c>
      <c r="J168" s="75"/>
      <c r="K168" s="72"/>
      <c r="L168" s="72"/>
      <c r="M168" s="79" t="s">
        <v>748</v>
      </c>
      <c r="N168" s="72"/>
      <c r="O168" s="80" t="s">
        <v>1852</v>
      </c>
      <c r="P168" s="72" t="s">
        <v>72</v>
      </c>
      <c r="Q168" s="81" t="s">
        <v>2578</v>
      </c>
      <c r="R168" s="81"/>
      <c r="S168" s="81"/>
      <c r="T168" s="82" t="s">
        <v>1828</v>
      </c>
      <c r="U168" s="83"/>
      <c r="V168" s="80"/>
      <c r="W168" s="72" t="s">
        <v>1096</v>
      </c>
      <c r="X168" s="72"/>
      <c r="Y168" s="72"/>
      <c r="Z168" s="72"/>
      <c r="AA168" s="72"/>
      <c r="AB168" s="72"/>
      <c r="AC168" s="72"/>
      <c r="AD168" s="72"/>
      <c r="AE168" s="72"/>
      <c r="AF168" s="72" t="s">
        <v>1830</v>
      </c>
      <c r="AG168" s="72"/>
      <c r="AH168" s="72" t="s">
        <v>1830</v>
      </c>
      <c r="AI168" s="72" t="s">
        <v>1830</v>
      </c>
      <c r="AJ168" s="72" t="s">
        <v>1830</v>
      </c>
      <c r="AK168" s="72" t="s">
        <v>1830</v>
      </c>
      <c r="AL168" s="72" t="s">
        <v>1830</v>
      </c>
      <c r="AM168" s="72" t="s">
        <v>1830</v>
      </c>
      <c r="AN168" s="72" t="s">
        <v>1830</v>
      </c>
      <c r="AO168" s="72" t="s">
        <v>1830</v>
      </c>
      <c r="AP168" s="72" t="s">
        <v>1830</v>
      </c>
      <c r="AQ168" s="72"/>
      <c r="AR168" s="72" t="s">
        <v>1830</v>
      </c>
      <c r="AS168" s="72" t="s">
        <v>1830</v>
      </c>
      <c r="AT168" s="72"/>
      <c r="AU168" s="72" t="s">
        <v>1830</v>
      </c>
      <c r="AV168" s="72" t="s">
        <v>1830</v>
      </c>
      <c r="AW168" s="72" t="s">
        <v>1830</v>
      </c>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row>
    <row r="169" spans="1:164" s="54" customFormat="1" ht="38.25">
      <c r="A169" s="13" t="str">
        <f>SUBSTITUTE(SUBSTITUTE(CONCATENATE(IF(C169="","",CONCATENATE(C169,"")),"",D169)," ",""),"'","")</f>
        <v>CardAccount</v>
      </c>
      <c r="B169" s="13" t="s">
        <v>2579</v>
      </c>
      <c r="C169" s="14"/>
      <c r="D169" s="14" t="s">
        <v>2580</v>
      </c>
      <c r="E169" s="14"/>
      <c r="F169" s="14"/>
      <c r="G169" s="14"/>
      <c r="H169" s="14"/>
      <c r="I169" s="14"/>
      <c r="J169" s="14"/>
      <c r="K169" s="14"/>
      <c r="L169" s="14"/>
      <c r="M169" s="14"/>
      <c r="N169" s="14"/>
      <c r="O169" s="13"/>
      <c r="P169" s="14" t="s">
        <v>1826</v>
      </c>
      <c r="Q169" s="15" t="s">
        <v>2581</v>
      </c>
      <c r="R169" s="15"/>
      <c r="S169" s="15"/>
      <c r="T169" s="16" t="s">
        <v>419</v>
      </c>
      <c r="U169" s="17"/>
      <c r="V169" s="13"/>
      <c r="W169" s="14" t="s">
        <v>1096</v>
      </c>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t="s">
        <v>1830</v>
      </c>
      <c r="AT169" s="14"/>
      <c r="AU169" s="14"/>
      <c r="AV169" s="14"/>
      <c r="AW169" s="14"/>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row>
    <row r="170" spans="1:164" s="54" customFormat="1" ht="12.75">
      <c r="A170" s="69" t="str">
        <f aca="true" t="shared" si="27" ref="A170:A182">SUBSTITUTE(SUBSTITUTE(CONCATENATE(IF(E170="Globally Unique","GU",E170),IF(G170&lt;&gt;I170,H170,F170),CONCATENATE(IF(I170="Identifier","ID",IF(I170="Text","",I170))))," ",""),"'","")</f>
        <v>PrimaryAccountNumberID</v>
      </c>
      <c r="B170" s="69" t="s">
        <v>2582</v>
      </c>
      <c r="C170" s="71"/>
      <c r="D170" s="71" t="s">
        <v>2580</v>
      </c>
      <c r="E170" s="71" t="s">
        <v>2583</v>
      </c>
      <c r="F170" s="71" t="s">
        <v>2570</v>
      </c>
      <c r="G170" s="71" t="s">
        <v>1964</v>
      </c>
      <c r="H170" s="54" t="str">
        <f aca="true" t="shared" si="28" ref="H170:H182">IF(F170&lt;&gt;"",CONCATENATE(F170," ",G170),G170)</f>
        <v>Account Number</v>
      </c>
      <c r="I170" s="71" t="s">
        <v>1849</v>
      </c>
      <c r="J170" s="71"/>
      <c r="K170" s="54" t="str">
        <f aca="true" t="shared" si="29" ref="K170:K182">IF(J170&lt;&gt;"",CONCATENATE(J170,"_ ",I170,". Type"),CONCATENATE(I170,". Type"))</f>
        <v>Identifier. Type</v>
      </c>
      <c r="L170" s="71"/>
      <c r="M170" s="71"/>
      <c r="N170" s="71"/>
      <c r="O170" s="55">
        <v>1</v>
      </c>
      <c r="P170" s="71" t="s">
        <v>1853</v>
      </c>
      <c r="Q170" s="56" t="s">
        <v>2584</v>
      </c>
      <c r="R170" s="71" t="s">
        <v>2585</v>
      </c>
      <c r="S170" s="71"/>
      <c r="T170" s="57" t="s">
        <v>1828</v>
      </c>
      <c r="U170" s="71"/>
      <c r="V170" s="71"/>
      <c r="W170" s="71" t="s">
        <v>1096</v>
      </c>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t="s">
        <v>1830</v>
      </c>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c r="EB170" s="71"/>
      <c r="EC170" s="71"/>
      <c r="ED170" s="71"/>
      <c r="EE170" s="71"/>
      <c r="EF170" s="71"/>
      <c r="EG170" s="71"/>
      <c r="EH170" s="71"/>
      <c r="EI170" s="71"/>
      <c r="EJ170" s="71"/>
      <c r="EK170" s="71"/>
      <c r="EL170" s="71"/>
      <c r="EM170" s="71"/>
      <c r="EN170" s="71"/>
      <c r="EO170" s="71"/>
      <c r="EP170" s="71"/>
      <c r="EQ170" s="71"/>
      <c r="ER170" s="71"/>
      <c r="ES170" s="71"/>
      <c r="ET170" s="71"/>
      <c r="EU170" s="71"/>
      <c r="EV170" s="71"/>
      <c r="EW170" s="71"/>
      <c r="EX170" s="71"/>
      <c r="EY170" s="71"/>
      <c r="EZ170" s="71"/>
      <c r="FA170" s="71"/>
      <c r="FB170" s="71"/>
      <c r="FC170" s="71"/>
      <c r="FD170" s="71"/>
      <c r="FE170" s="71"/>
      <c r="FF170" s="71"/>
      <c r="FG170" s="71"/>
      <c r="FH170" s="71"/>
    </row>
    <row r="171" spans="1:164" s="54" customFormat="1" ht="12.75">
      <c r="A171" s="69" t="str">
        <f t="shared" si="27"/>
        <v>NetworkID</v>
      </c>
      <c r="B171" s="69" t="s">
        <v>2586</v>
      </c>
      <c r="C171" s="71"/>
      <c r="D171" s="71" t="s">
        <v>2580</v>
      </c>
      <c r="E171" s="71"/>
      <c r="F171" s="71"/>
      <c r="G171" s="71" t="s">
        <v>2587</v>
      </c>
      <c r="H171" s="54" t="str">
        <f t="shared" si="28"/>
        <v>Network</v>
      </c>
      <c r="I171" s="71" t="s">
        <v>1849</v>
      </c>
      <c r="J171" s="71"/>
      <c r="K171" s="54" t="str">
        <f t="shared" si="29"/>
        <v>Identifier. Type</v>
      </c>
      <c r="L171" s="71"/>
      <c r="M171" s="71"/>
      <c r="N171" s="71"/>
      <c r="O171" s="55">
        <v>1</v>
      </c>
      <c r="P171" s="71" t="s">
        <v>1853</v>
      </c>
      <c r="Q171" s="56" t="s">
        <v>2588</v>
      </c>
      <c r="R171" s="71" t="s">
        <v>2589</v>
      </c>
      <c r="S171" s="71"/>
      <c r="T171" s="57" t="s">
        <v>1828</v>
      </c>
      <c r="U171" s="71"/>
      <c r="V171" s="71"/>
      <c r="W171" s="71" t="s">
        <v>1096</v>
      </c>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t="s">
        <v>1830</v>
      </c>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c r="EB171" s="71"/>
      <c r="EC171" s="71"/>
      <c r="ED171" s="71"/>
      <c r="EE171" s="71"/>
      <c r="EF171" s="71"/>
      <c r="EG171" s="71"/>
      <c r="EH171" s="71"/>
      <c r="EI171" s="71"/>
      <c r="EJ171" s="71"/>
      <c r="EK171" s="71"/>
      <c r="EL171" s="71"/>
      <c r="EM171" s="71"/>
      <c r="EN171" s="71"/>
      <c r="EO171" s="71"/>
      <c r="EP171" s="71"/>
      <c r="EQ171" s="71"/>
      <c r="ER171" s="71"/>
      <c r="ES171" s="71"/>
      <c r="ET171" s="71"/>
      <c r="EU171" s="71"/>
      <c r="EV171" s="71"/>
      <c r="EW171" s="71"/>
      <c r="EX171" s="71"/>
      <c r="EY171" s="71"/>
      <c r="EZ171" s="71"/>
      <c r="FA171" s="71"/>
      <c r="FB171" s="71"/>
      <c r="FC171" s="71"/>
      <c r="FD171" s="71"/>
      <c r="FE171" s="71"/>
      <c r="FF171" s="71"/>
      <c r="FG171" s="71"/>
      <c r="FH171" s="71"/>
    </row>
    <row r="172" spans="1:164" s="54" customFormat="1" ht="25.5">
      <c r="A172" s="69" t="str">
        <f t="shared" si="27"/>
        <v>CardTypeCode</v>
      </c>
      <c r="B172" s="69" t="s">
        <v>2590</v>
      </c>
      <c r="C172" s="71"/>
      <c r="D172" s="71" t="s">
        <v>2580</v>
      </c>
      <c r="E172" s="71"/>
      <c r="F172" s="71" t="s">
        <v>2591</v>
      </c>
      <c r="G172" s="71" t="s">
        <v>2592</v>
      </c>
      <c r="H172" s="54" t="str">
        <f t="shared" si="28"/>
        <v>Card Type</v>
      </c>
      <c r="I172" s="71" t="s">
        <v>28</v>
      </c>
      <c r="J172" s="71"/>
      <c r="K172" s="54" t="str">
        <f t="shared" si="29"/>
        <v>Code. Type</v>
      </c>
      <c r="L172" s="71"/>
      <c r="M172" s="71"/>
      <c r="N172" s="71"/>
      <c r="O172" s="55" t="s">
        <v>1852</v>
      </c>
      <c r="P172" s="71" t="s">
        <v>1853</v>
      </c>
      <c r="Q172" s="56" t="s">
        <v>2593</v>
      </c>
      <c r="R172" s="71" t="s">
        <v>2594</v>
      </c>
      <c r="S172" s="71"/>
      <c r="T172" s="57" t="s">
        <v>1828</v>
      </c>
      <c r="U172" s="71"/>
      <c r="V172" s="71"/>
      <c r="W172" s="71" t="s">
        <v>1096</v>
      </c>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t="s">
        <v>1830</v>
      </c>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c r="EB172" s="71"/>
      <c r="EC172" s="71"/>
      <c r="ED172" s="71"/>
      <c r="EE172" s="71"/>
      <c r="EF172" s="71"/>
      <c r="EG172" s="71"/>
      <c r="EH172" s="71"/>
      <c r="EI172" s="71"/>
      <c r="EJ172" s="71"/>
      <c r="EK172" s="71"/>
      <c r="EL172" s="71"/>
      <c r="EM172" s="71"/>
      <c r="EN172" s="71"/>
      <c r="EO172" s="71"/>
      <c r="EP172" s="71"/>
      <c r="EQ172" s="71"/>
      <c r="ER172" s="71"/>
      <c r="ES172" s="71"/>
      <c r="ET172" s="71"/>
      <c r="EU172" s="71"/>
      <c r="EV172" s="71"/>
      <c r="EW172" s="71"/>
      <c r="EX172" s="71"/>
      <c r="EY172" s="71"/>
      <c r="EZ172" s="71"/>
      <c r="FA172" s="71"/>
      <c r="FB172" s="71"/>
      <c r="FC172" s="71"/>
      <c r="FD172" s="71"/>
      <c r="FE172" s="71"/>
      <c r="FF172" s="71"/>
      <c r="FG172" s="71"/>
      <c r="FH172" s="71"/>
    </row>
    <row r="173" spans="1:164" s="54" customFormat="1" ht="25.5">
      <c r="A173" s="69" t="str">
        <f t="shared" si="27"/>
        <v>CustomerID</v>
      </c>
      <c r="B173" s="69" t="s">
        <v>2595</v>
      </c>
      <c r="C173" s="71"/>
      <c r="D173" s="71" t="s">
        <v>2580</v>
      </c>
      <c r="E173" s="71"/>
      <c r="F173" s="71"/>
      <c r="G173" s="71" t="s">
        <v>2596</v>
      </c>
      <c r="H173" s="54" t="str">
        <f t="shared" si="28"/>
        <v>Customer</v>
      </c>
      <c r="I173" s="71" t="s">
        <v>1849</v>
      </c>
      <c r="J173" s="71"/>
      <c r="K173" s="54" t="str">
        <f t="shared" si="29"/>
        <v>Identifier. Type</v>
      </c>
      <c r="L173" s="71"/>
      <c r="M173" s="71"/>
      <c r="N173" s="71"/>
      <c r="O173" s="55" t="s">
        <v>1852</v>
      </c>
      <c r="P173" s="71" t="s">
        <v>1853</v>
      </c>
      <c r="Q173" s="56" t="s">
        <v>2597</v>
      </c>
      <c r="R173" s="71"/>
      <c r="S173" s="71"/>
      <c r="T173" s="57" t="s">
        <v>1828</v>
      </c>
      <c r="U173" s="71"/>
      <c r="V173" s="71"/>
      <c r="W173" s="71" t="s">
        <v>1096</v>
      </c>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t="s">
        <v>1830</v>
      </c>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1"/>
      <c r="ER173" s="71"/>
      <c r="ES173" s="71"/>
      <c r="ET173" s="71"/>
      <c r="EU173" s="71"/>
      <c r="EV173" s="71"/>
      <c r="EW173" s="71"/>
      <c r="EX173" s="71"/>
      <c r="EY173" s="71"/>
      <c r="EZ173" s="71"/>
      <c r="FA173" s="71"/>
      <c r="FB173" s="71"/>
      <c r="FC173" s="71"/>
      <c r="FD173" s="71"/>
      <c r="FE173" s="71"/>
      <c r="FF173" s="71"/>
      <c r="FG173" s="71"/>
      <c r="FH173" s="71"/>
    </row>
    <row r="174" spans="1:164" s="54" customFormat="1" ht="12.75">
      <c r="A174" s="69" t="str">
        <f t="shared" si="27"/>
        <v>ValidityStartDate</v>
      </c>
      <c r="B174" s="69" t="s">
        <v>2598</v>
      </c>
      <c r="C174" s="71"/>
      <c r="D174" s="71" t="s">
        <v>2580</v>
      </c>
      <c r="E174" s="71"/>
      <c r="F174" s="71" t="s">
        <v>2599</v>
      </c>
      <c r="G174" s="71" t="s">
        <v>591</v>
      </c>
      <c r="H174" s="54" t="str">
        <f t="shared" si="28"/>
        <v>Validity Start Date</v>
      </c>
      <c r="I174" s="71" t="s">
        <v>591</v>
      </c>
      <c r="J174" s="71"/>
      <c r="K174" s="54" t="str">
        <f t="shared" si="29"/>
        <v>Date. Type</v>
      </c>
      <c r="L174" s="71"/>
      <c r="M174" s="71"/>
      <c r="N174" s="71"/>
      <c r="O174" s="55" t="s">
        <v>1852</v>
      </c>
      <c r="P174" s="71" t="s">
        <v>1853</v>
      </c>
      <c r="Q174" s="56" t="s">
        <v>2600</v>
      </c>
      <c r="R174" s="71"/>
      <c r="S174" s="71"/>
      <c r="T174" s="57" t="s">
        <v>1828</v>
      </c>
      <c r="U174" s="71"/>
      <c r="V174" s="71"/>
      <c r="W174" s="71" t="s">
        <v>1096</v>
      </c>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t="s">
        <v>1830</v>
      </c>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71"/>
      <c r="FB174" s="71"/>
      <c r="FC174" s="71"/>
      <c r="FD174" s="71"/>
      <c r="FE174" s="71"/>
      <c r="FF174" s="71"/>
      <c r="FG174" s="71"/>
      <c r="FH174" s="71"/>
    </row>
    <row r="175" spans="1:164" s="54" customFormat="1" ht="12.75">
      <c r="A175" s="69" t="str">
        <f t="shared" si="27"/>
        <v>ExpiryDate</v>
      </c>
      <c r="B175" s="69" t="s">
        <v>2601</v>
      </c>
      <c r="C175" s="71"/>
      <c r="D175" s="71" t="s">
        <v>2580</v>
      </c>
      <c r="E175" s="71"/>
      <c r="F175" s="71" t="s">
        <v>2602</v>
      </c>
      <c r="G175" s="71" t="s">
        <v>591</v>
      </c>
      <c r="H175" s="54" t="str">
        <f t="shared" si="28"/>
        <v>Expiry Date</v>
      </c>
      <c r="I175" s="71" t="s">
        <v>591</v>
      </c>
      <c r="J175" s="71"/>
      <c r="K175" s="54" t="str">
        <f t="shared" si="29"/>
        <v>Date. Type</v>
      </c>
      <c r="L175" s="71"/>
      <c r="M175" s="71"/>
      <c r="N175" s="71"/>
      <c r="O175" s="55" t="s">
        <v>1852</v>
      </c>
      <c r="P175" s="71" t="s">
        <v>1853</v>
      </c>
      <c r="Q175" s="56" t="s">
        <v>2603</v>
      </c>
      <c r="R175" s="71"/>
      <c r="S175" s="71"/>
      <c r="T175" s="57" t="s">
        <v>1828</v>
      </c>
      <c r="U175" s="71"/>
      <c r="V175" s="71"/>
      <c r="W175" s="71" t="s">
        <v>1096</v>
      </c>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t="s">
        <v>1830</v>
      </c>
      <c r="AT175" s="71"/>
      <c r="AU175" s="71"/>
      <c r="AV175" s="71"/>
      <c r="AW175" s="71"/>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4"/>
      <c r="DB175" s="84"/>
      <c r="DC175" s="84"/>
      <c r="DD175" s="84"/>
      <c r="DE175" s="84"/>
      <c r="DF175" s="84"/>
      <c r="DG175" s="84"/>
      <c r="DH175" s="84"/>
      <c r="DI175" s="84"/>
      <c r="DJ175" s="84"/>
      <c r="DK175" s="84"/>
      <c r="DL175" s="84"/>
      <c r="DM175" s="84"/>
      <c r="DN175" s="84"/>
      <c r="DO175" s="84"/>
      <c r="DP175" s="84"/>
      <c r="DQ175" s="84"/>
      <c r="DR175" s="84"/>
      <c r="DS175" s="84"/>
      <c r="DT175" s="84"/>
      <c r="DU175" s="84"/>
      <c r="DV175" s="84"/>
      <c r="DW175" s="84"/>
      <c r="DX175" s="84"/>
      <c r="DY175" s="84"/>
      <c r="DZ175" s="84"/>
      <c r="EA175" s="84"/>
      <c r="EB175" s="84"/>
      <c r="EC175" s="84"/>
      <c r="ED175" s="84"/>
      <c r="EE175" s="84"/>
      <c r="EF175" s="84"/>
      <c r="EG175" s="84"/>
      <c r="EH175" s="84"/>
      <c r="EI175" s="84"/>
      <c r="EJ175" s="84"/>
      <c r="EK175" s="84"/>
      <c r="EL175" s="84"/>
      <c r="EM175" s="84"/>
      <c r="EN175" s="84"/>
      <c r="EO175" s="84"/>
      <c r="EP175" s="84"/>
      <c r="EQ175" s="84"/>
      <c r="ER175" s="84"/>
      <c r="ES175" s="84"/>
      <c r="ET175" s="84"/>
      <c r="EU175" s="84"/>
      <c r="EV175" s="84"/>
      <c r="EW175" s="84"/>
      <c r="EX175" s="84"/>
      <c r="EY175" s="84"/>
      <c r="EZ175" s="84"/>
      <c r="FA175" s="84"/>
      <c r="FB175" s="84"/>
      <c r="FC175" s="84"/>
      <c r="FD175" s="84"/>
      <c r="FE175" s="84"/>
      <c r="FF175" s="84"/>
      <c r="FG175" s="84"/>
      <c r="FH175" s="84"/>
    </row>
    <row r="176" spans="1:164" s="54" customFormat="1" ht="12.75">
      <c r="A176" s="69" t="str">
        <f t="shared" si="27"/>
        <v>IssuerID</v>
      </c>
      <c r="B176" s="69" t="s">
        <v>2604</v>
      </c>
      <c r="C176" s="71"/>
      <c r="D176" s="71" t="s">
        <v>2580</v>
      </c>
      <c r="E176" s="71"/>
      <c r="F176" s="71"/>
      <c r="G176" s="71" t="s">
        <v>1165</v>
      </c>
      <c r="H176" s="54" t="str">
        <f t="shared" si="28"/>
        <v>Issuer</v>
      </c>
      <c r="I176" s="71" t="s">
        <v>1849</v>
      </c>
      <c r="J176" s="71"/>
      <c r="K176" s="54" t="str">
        <f t="shared" si="29"/>
        <v>Identifier. Type</v>
      </c>
      <c r="L176" s="71"/>
      <c r="M176" s="71"/>
      <c r="N176" s="71"/>
      <c r="O176" s="55" t="s">
        <v>1852</v>
      </c>
      <c r="P176" s="71" t="s">
        <v>1853</v>
      </c>
      <c r="Q176" s="56" t="s">
        <v>2605</v>
      </c>
      <c r="R176" s="71"/>
      <c r="S176" s="71"/>
      <c r="T176" s="57" t="s">
        <v>1828</v>
      </c>
      <c r="U176" s="71"/>
      <c r="V176" s="71"/>
      <c r="W176" s="71" t="s">
        <v>1096</v>
      </c>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t="s">
        <v>1830</v>
      </c>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c r="FA176" s="71"/>
      <c r="FB176" s="71"/>
      <c r="FC176" s="71"/>
      <c r="FD176" s="71"/>
      <c r="FE176" s="71"/>
      <c r="FF176" s="71"/>
      <c r="FG176" s="71"/>
      <c r="FH176" s="71"/>
    </row>
    <row r="177" spans="1:164" s="54" customFormat="1" ht="12.75">
      <c r="A177" s="69" t="str">
        <f t="shared" si="27"/>
        <v>IssueNumberID</v>
      </c>
      <c r="B177" s="69" t="s">
        <v>2606</v>
      </c>
      <c r="C177" s="71"/>
      <c r="D177" s="71" t="s">
        <v>2580</v>
      </c>
      <c r="E177" s="71"/>
      <c r="F177" s="71" t="s">
        <v>590</v>
      </c>
      <c r="G177" s="71" t="s">
        <v>1964</v>
      </c>
      <c r="H177" s="54" t="str">
        <f t="shared" si="28"/>
        <v>Issue Number</v>
      </c>
      <c r="I177" s="71" t="s">
        <v>1849</v>
      </c>
      <c r="J177" s="71"/>
      <c r="K177" s="54" t="str">
        <f t="shared" si="29"/>
        <v>Identifier. Type</v>
      </c>
      <c r="L177" s="71"/>
      <c r="M177" s="71"/>
      <c r="N177" s="71"/>
      <c r="O177" s="55" t="s">
        <v>1852</v>
      </c>
      <c r="P177" s="71" t="s">
        <v>1853</v>
      </c>
      <c r="Q177" s="56" t="s">
        <v>2607</v>
      </c>
      <c r="R177" s="71"/>
      <c r="S177" s="71"/>
      <c r="T177" s="57" t="s">
        <v>1828</v>
      </c>
      <c r="U177" s="71"/>
      <c r="V177" s="71"/>
      <c r="W177" s="71" t="s">
        <v>1096</v>
      </c>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t="s">
        <v>1830</v>
      </c>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c r="FA177" s="71"/>
      <c r="FB177" s="71"/>
      <c r="FC177" s="71"/>
      <c r="FD177" s="71"/>
      <c r="FE177" s="71"/>
      <c r="FF177" s="71"/>
      <c r="FG177" s="71"/>
      <c r="FH177" s="71"/>
    </row>
    <row r="178" spans="1:164" s="54" customFormat="1" ht="12.75">
      <c r="A178" s="69" t="str">
        <f t="shared" si="27"/>
        <v>CV2ID</v>
      </c>
      <c r="B178" s="69" t="s">
        <v>2608</v>
      </c>
      <c r="C178" s="71"/>
      <c r="D178" s="71" t="s">
        <v>2580</v>
      </c>
      <c r="E178" s="71"/>
      <c r="F178" s="71"/>
      <c r="G178" s="71" t="s">
        <v>2609</v>
      </c>
      <c r="H178" s="54" t="str">
        <f t="shared" si="28"/>
        <v>CV2</v>
      </c>
      <c r="I178" s="71" t="s">
        <v>1849</v>
      </c>
      <c r="J178" s="71"/>
      <c r="K178" s="54" t="str">
        <f t="shared" si="29"/>
        <v>Identifier. Type</v>
      </c>
      <c r="L178" s="71"/>
      <c r="M178" s="71"/>
      <c r="N178" s="71"/>
      <c r="O178" s="55" t="s">
        <v>1852</v>
      </c>
      <c r="P178" s="71" t="s">
        <v>1853</v>
      </c>
      <c r="Q178" s="56" t="s">
        <v>2610</v>
      </c>
      <c r="R178" s="71"/>
      <c r="S178" s="71"/>
      <c r="T178" s="57" t="s">
        <v>1828</v>
      </c>
      <c r="U178" s="71"/>
      <c r="V178" s="71"/>
      <c r="W178" s="71" t="s">
        <v>1096</v>
      </c>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t="s">
        <v>1830</v>
      </c>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c r="EB178" s="71"/>
      <c r="EC178" s="71"/>
      <c r="ED178" s="71"/>
      <c r="EE178" s="71"/>
      <c r="EF178" s="71"/>
      <c r="EG178" s="71"/>
      <c r="EH178" s="71"/>
      <c r="EI178" s="71"/>
      <c r="EJ178" s="71"/>
      <c r="EK178" s="71"/>
      <c r="EL178" s="71"/>
      <c r="EM178" s="71"/>
      <c r="EN178" s="71"/>
      <c r="EO178" s="71"/>
      <c r="EP178" s="71"/>
      <c r="EQ178" s="71"/>
      <c r="ER178" s="71"/>
      <c r="ES178" s="71"/>
      <c r="ET178" s="71"/>
      <c r="EU178" s="71"/>
      <c r="EV178" s="71"/>
      <c r="EW178" s="71"/>
      <c r="EX178" s="71"/>
      <c r="EY178" s="71"/>
      <c r="EZ178" s="71"/>
      <c r="FA178" s="71"/>
      <c r="FB178" s="71"/>
      <c r="FC178" s="71"/>
      <c r="FD178" s="71"/>
      <c r="FE178" s="71"/>
      <c r="FF178" s="71"/>
      <c r="FG178" s="71"/>
      <c r="FH178" s="71"/>
    </row>
    <row r="179" spans="1:164" s="54" customFormat="1" ht="12.75">
      <c r="A179" s="69" t="str">
        <f t="shared" si="27"/>
        <v>ChipCode</v>
      </c>
      <c r="B179" s="69" t="s">
        <v>2611</v>
      </c>
      <c r="C179" s="71"/>
      <c r="D179" s="71" t="s">
        <v>2580</v>
      </c>
      <c r="E179" s="71"/>
      <c r="F179" s="71"/>
      <c r="G179" s="71" t="s">
        <v>2612</v>
      </c>
      <c r="H179" s="54" t="str">
        <f t="shared" si="28"/>
        <v>Chip</v>
      </c>
      <c r="I179" s="71" t="s">
        <v>28</v>
      </c>
      <c r="J179" s="71"/>
      <c r="K179" s="54" t="str">
        <f t="shared" si="29"/>
        <v>Code. Type</v>
      </c>
      <c r="L179" s="71"/>
      <c r="M179" s="71"/>
      <c r="N179" s="71"/>
      <c r="O179" s="55" t="s">
        <v>1852</v>
      </c>
      <c r="P179" s="71" t="s">
        <v>1853</v>
      </c>
      <c r="Q179" s="56" t="s">
        <v>2613</v>
      </c>
      <c r="R179" s="71"/>
      <c r="S179" s="71"/>
      <c r="T179" s="57" t="s">
        <v>1828</v>
      </c>
      <c r="U179" s="71"/>
      <c r="V179" s="71"/>
      <c r="W179" s="71" t="s">
        <v>1096</v>
      </c>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t="s">
        <v>1830</v>
      </c>
      <c r="AT179" s="71"/>
      <c r="AU179" s="71"/>
      <c r="AV179" s="71"/>
      <c r="AW179" s="71"/>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c r="CX179" s="84"/>
      <c r="CY179" s="84"/>
      <c r="CZ179" s="84"/>
      <c r="DA179" s="84"/>
      <c r="DB179" s="84"/>
      <c r="DC179" s="84"/>
      <c r="DD179" s="84"/>
      <c r="DE179" s="84"/>
      <c r="DF179" s="84"/>
      <c r="DG179" s="84"/>
      <c r="DH179" s="84"/>
      <c r="DI179" s="84"/>
      <c r="DJ179" s="84"/>
      <c r="DK179" s="84"/>
      <c r="DL179" s="84"/>
      <c r="DM179" s="84"/>
      <c r="DN179" s="84"/>
      <c r="DO179" s="84"/>
      <c r="DP179" s="84"/>
      <c r="DQ179" s="84"/>
      <c r="DR179" s="84"/>
      <c r="DS179" s="84"/>
      <c r="DT179" s="84"/>
      <c r="DU179" s="84"/>
      <c r="DV179" s="84"/>
      <c r="DW179" s="84"/>
      <c r="DX179" s="84"/>
      <c r="DY179" s="84"/>
      <c r="DZ179" s="84"/>
      <c r="EA179" s="84"/>
      <c r="EB179" s="84"/>
      <c r="EC179" s="84"/>
      <c r="ED179" s="84"/>
      <c r="EE179" s="84"/>
      <c r="EF179" s="84"/>
      <c r="EG179" s="84"/>
      <c r="EH179" s="84"/>
      <c r="EI179" s="84"/>
      <c r="EJ179" s="84"/>
      <c r="EK179" s="84"/>
      <c r="EL179" s="84"/>
      <c r="EM179" s="84"/>
      <c r="EN179" s="84"/>
      <c r="EO179" s="84"/>
      <c r="EP179" s="84"/>
      <c r="EQ179" s="84"/>
      <c r="ER179" s="84"/>
      <c r="ES179" s="84"/>
      <c r="ET179" s="84"/>
      <c r="EU179" s="84"/>
      <c r="EV179" s="84"/>
      <c r="EW179" s="84"/>
      <c r="EX179" s="84"/>
      <c r="EY179" s="84"/>
      <c r="EZ179" s="84"/>
      <c r="FA179" s="84"/>
      <c r="FB179" s="84"/>
      <c r="FC179" s="84"/>
      <c r="FD179" s="84"/>
      <c r="FE179" s="84"/>
      <c r="FF179" s="84"/>
      <c r="FG179" s="84"/>
      <c r="FH179" s="84"/>
    </row>
    <row r="180" spans="1:164" s="54" customFormat="1" ht="12.75">
      <c r="A180" s="69" t="str">
        <f t="shared" si="27"/>
        <v>ChipApplicationID</v>
      </c>
      <c r="B180" s="69" t="s">
        <v>2614</v>
      </c>
      <c r="C180" s="71"/>
      <c r="D180" s="71" t="s">
        <v>2580</v>
      </c>
      <c r="E180" s="71"/>
      <c r="F180" s="71" t="s">
        <v>2612</v>
      </c>
      <c r="G180" s="71" t="s">
        <v>2615</v>
      </c>
      <c r="H180" s="54" t="str">
        <f t="shared" si="28"/>
        <v>Chip Application</v>
      </c>
      <c r="I180" s="71" t="s">
        <v>1849</v>
      </c>
      <c r="J180" s="71"/>
      <c r="K180" s="54" t="str">
        <f t="shared" si="29"/>
        <v>Identifier. Type</v>
      </c>
      <c r="L180" s="71"/>
      <c r="M180" s="71"/>
      <c r="N180" s="71"/>
      <c r="O180" s="55" t="s">
        <v>1852</v>
      </c>
      <c r="P180" s="71" t="s">
        <v>1853</v>
      </c>
      <c r="Q180" s="56" t="s">
        <v>2616</v>
      </c>
      <c r="R180" s="71"/>
      <c r="S180" s="71"/>
      <c r="T180" s="57" t="s">
        <v>1828</v>
      </c>
      <c r="U180" s="71"/>
      <c r="V180" s="71"/>
      <c r="W180" s="71" t="s">
        <v>1096</v>
      </c>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t="s">
        <v>1830</v>
      </c>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c r="EX180" s="71"/>
      <c r="EY180" s="71"/>
      <c r="EZ180" s="71"/>
      <c r="FA180" s="71"/>
      <c r="FB180" s="71"/>
      <c r="FC180" s="71"/>
      <c r="FD180" s="71"/>
      <c r="FE180" s="71"/>
      <c r="FF180" s="71"/>
      <c r="FG180" s="71"/>
      <c r="FH180" s="71"/>
    </row>
    <row r="181" spans="1:164" s="54" customFormat="1" ht="12.75">
      <c r="A181" s="69" t="str">
        <f t="shared" si="27"/>
        <v>HolderName</v>
      </c>
      <c r="B181" s="69" t="s">
        <v>2617</v>
      </c>
      <c r="C181" s="71"/>
      <c r="D181" s="71" t="s">
        <v>2580</v>
      </c>
      <c r="E181" s="71"/>
      <c r="F181" s="71"/>
      <c r="G181" s="71" t="s">
        <v>2618</v>
      </c>
      <c r="H181" s="54" t="str">
        <f t="shared" si="28"/>
        <v>Holder</v>
      </c>
      <c r="I181" s="71" t="s">
        <v>1893</v>
      </c>
      <c r="J181" s="71"/>
      <c r="K181" s="54" t="str">
        <f t="shared" si="29"/>
        <v>Name. Type</v>
      </c>
      <c r="L181" s="71"/>
      <c r="M181" s="71"/>
      <c r="N181" s="71"/>
      <c r="O181" s="55" t="s">
        <v>1852</v>
      </c>
      <c r="P181" s="71" t="s">
        <v>1853</v>
      </c>
      <c r="Q181" s="56" t="s">
        <v>2619</v>
      </c>
      <c r="R181" s="71"/>
      <c r="S181" s="71"/>
      <c r="T181" s="57" t="s">
        <v>1828</v>
      </c>
      <c r="U181" s="71"/>
      <c r="V181" s="71"/>
      <c r="W181" s="71" t="s">
        <v>1096</v>
      </c>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t="s">
        <v>1830</v>
      </c>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71"/>
      <c r="FA181" s="71"/>
      <c r="FB181" s="71"/>
      <c r="FC181" s="71"/>
      <c r="FD181" s="71"/>
      <c r="FE181" s="71"/>
      <c r="FF181" s="71"/>
      <c r="FG181" s="71"/>
      <c r="FH181" s="71"/>
    </row>
    <row r="182" spans="1:164" s="54" customFormat="1" ht="25.5">
      <c r="A182" s="69" t="str">
        <f t="shared" si="27"/>
        <v>DataSendingCapability</v>
      </c>
      <c r="B182" s="69" t="s">
        <v>2620</v>
      </c>
      <c r="C182" s="71"/>
      <c r="D182" s="71" t="s">
        <v>2580</v>
      </c>
      <c r="E182" s="71" t="s">
        <v>2621</v>
      </c>
      <c r="F182" s="87" t="s">
        <v>2622</v>
      </c>
      <c r="G182" s="71" t="s">
        <v>2623</v>
      </c>
      <c r="H182" s="54" t="str">
        <f t="shared" si="28"/>
        <v>Sending Capability</v>
      </c>
      <c r="I182" s="71" t="s">
        <v>1860</v>
      </c>
      <c r="J182" s="71"/>
      <c r="K182" s="54" t="str">
        <f t="shared" si="29"/>
        <v>Text. Type</v>
      </c>
      <c r="L182" s="71"/>
      <c r="M182" s="71"/>
      <c r="N182" s="71"/>
      <c r="O182" s="55" t="s">
        <v>1852</v>
      </c>
      <c r="P182" s="71" t="s">
        <v>1853</v>
      </c>
      <c r="Q182" s="56" t="s">
        <v>2624</v>
      </c>
      <c r="R182" s="71"/>
      <c r="S182" s="71"/>
      <c r="T182" s="57" t="s">
        <v>419</v>
      </c>
      <c r="U182" s="71"/>
      <c r="V182" s="71"/>
      <c r="W182" s="71" t="s">
        <v>1096</v>
      </c>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t="s">
        <v>1830</v>
      </c>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row>
    <row r="183" spans="1:164" s="54" customFormat="1" ht="25.5">
      <c r="A183" s="13" t="str">
        <f>SUBSTITUTE(SUBSTITUTE(CONCATENATE(IF(C183="","",CONCATENATE(C183,"")),"",D183)," ",""),"'","")</f>
        <v>CommodityClassification</v>
      </c>
      <c r="B183" s="13" t="s">
        <v>2625</v>
      </c>
      <c r="C183" s="14"/>
      <c r="D183" s="14" t="s">
        <v>1138</v>
      </c>
      <c r="E183" s="14"/>
      <c r="F183" s="14"/>
      <c r="G183" s="14"/>
      <c r="H183" s="14"/>
      <c r="I183" s="14"/>
      <c r="J183" s="14"/>
      <c r="K183" s="14"/>
      <c r="L183" s="14"/>
      <c r="M183" s="14"/>
      <c r="N183" s="14"/>
      <c r="O183" s="13"/>
      <c r="P183" s="14" t="s">
        <v>1826</v>
      </c>
      <c r="Q183" s="15" t="s">
        <v>2626</v>
      </c>
      <c r="R183" s="15"/>
      <c r="S183" s="15"/>
      <c r="T183" s="16" t="s">
        <v>1828</v>
      </c>
      <c r="U183" s="17"/>
      <c r="V183" s="13"/>
      <c r="W183" s="14" t="s">
        <v>1096</v>
      </c>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c r="CX183" s="84"/>
      <c r="CY183" s="84"/>
      <c r="CZ183" s="84"/>
      <c r="DA183" s="84"/>
      <c r="DB183" s="84"/>
      <c r="DC183" s="84"/>
      <c r="DD183" s="84"/>
      <c r="DE183" s="84"/>
      <c r="DF183" s="84"/>
      <c r="DG183" s="84"/>
      <c r="DH183" s="84"/>
      <c r="DI183" s="84"/>
      <c r="DJ183" s="84"/>
      <c r="DK183" s="84"/>
      <c r="DL183" s="84"/>
      <c r="DM183" s="84"/>
      <c r="DN183" s="84"/>
      <c r="DO183" s="84"/>
      <c r="DP183" s="84"/>
      <c r="DQ183" s="84"/>
      <c r="DR183" s="84"/>
      <c r="DS183" s="84"/>
      <c r="DT183" s="84"/>
      <c r="DU183" s="84"/>
      <c r="DV183" s="84"/>
      <c r="DW183" s="84"/>
      <c r="DX183" s="84"/>
      <c r="DY183" s="84"/>
      <c r="DZ183" s="84"/>
      <c r="EA183" s="84"/>
      <c r="EB183" s="84"/>
      <c r="EC183" s="84"/>
      <c r="ED183" s="84"/>
      <c r="EE183" s="84"/>
      <c r="EF183" s="84"/>
      <c r="EG183" s="84"/>
      <c r="EH183" s="84"/>
      <c r="EI183" s="84"/>
      <c r="EJ183" s="84"/>
      <c r="EK183" s="84"/>
      <c r="EL183" s="84"/>
      <c r="EM183" s="84"/>
      <c r="EN183" s="84"/>
      <c r="EO183" s="84"/>
      <c r="EP183" s="84"/>
      <c r="EQ183" s="84"/>
      <c r="ER183" s="84"/>
      <c r="ES183" s="84"/>
      <c r="ET183" s="84"/>
      <c r="EU183" s="84"/>
      <c r="EV183" s="84"/>
      <c r="EW183" s="84"/>
      <c r="EX183" s="84"/>
      <c r="EY183" s="84"/>
      <c r="EZ183" s="84"/>
      <c r="FA183" s="84"/>
      <c r="FB183" s="84"/>
      <c r="FC183" s="84"/>
      <c r="FD183" s="84"/>
      <c r="FE183" s="84"/>
      <c r="FF183" s="84"/>
      <c r="FG183" s="84"/>
      <c r="FH183" s="84"/>
    </row>
    <row r="184" spans="1:164" s="54" customFormat="1" ht="12.75">
      <c r="A184" s="69" t="str">
        <f>SUBSTITUTE(SUBSTITUTE(CONCATENATE(IF(E184="Globally Unique","GU",E184),IF(G184&lt;&gt;I184,H184,F184),CONCATENATE(IF(I184="Identifier","ID",IF(I184="Text","",I184))))," ",""),"'","")</f>
        <v>NatureCode</v>
      </c>
      <c r="B184" s="69" t="s">
        <v>2627</v>
      </c>
      <c r="C184" s="71"/>
      <c r="D184" s="71" t="s">
        <v>1138</v>
      </c>
      <c r="E184" s="71"/>
      <c r="F184" s="71"/>
      <c r="G184" s="71" t="s">
        <v>2628</v>
      </c>
      <c r="H184" s="54" t="str">
        <f>IF(F184&lt;&gt;"",CONCATENATE(F184," ",G184),G184)</f>
        <v>Nature</v>
      </c>
      <c r="I184" s="71" t="s">
        <v>28</v>
      </c>
      <c r="J184" s="71"/>
      <c r="K184" s="54" t="str">
        <f>IF(J184&lt;&gt;"",CONCATENATE(J184,"_ ",I184,". Type"),CONCATENATE(I184,". Type"))</f>
        <v>Code. Type</v>
      </c>
      <c r="L184" s="71"/>
      <c r="M184" s="71"/>
      <c r="N184" s="71"/>
      <c r="O184" s="55" t="s">
        <v>1852</v>
      </c>
      <c r="P184" s="71" t="s">
        <v>1853</v>
      </c>
      <c r="Q184" s="56" t="s">
        <v>2629</v>
      </c>
      <c r="R184" s="71"/>
      <c r="S184" s="71"/>
      <c r="T184" s="57" t="s">
        <v>1828</v>
      </c>
      <c r="U184" s="71"/>
      <c r="V184" s="71"/>
      <c r="W184" s="71" t="s">
        <v>1096</v>
      </c>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row>
    <row r="185" spans="1:164" s="54" customFormat="1" ht="12.75">
      <c r="A185" s="69" t="str">
        <f>SUBSTITUTE(SUBSTITUTE(CONCATENATE(IF(E185="Globally Unique","GU",E185),IF(G185&lt;&gt;I185,H185,F185),CONCATENATE(IF(I185="Identifier","ID",IF(I185="Text","",I185))))," ",""),"'","")</f>
        <v>CargoTypeCode</v>
      </c>
      <c r="B185" s="69" t="s">
        <v>2630</v>
      </c>
      <c r="C185" s="71"/>
      <c r="D185" s="71" t="s">
        <v>1138</v>
      </c>
      <c r="E185" s="71"/>
      <c r="F185" s="71" t="s">
        <v>2631</v>
      </c>
      <c r="G185" s="71" t="s">
        <v>2592</v>
      </c>
      <c r="H185" s="54" t="str">
        <f>IF(F185&lt;&gt;"",CONCATENATE(F185," ",G185),G185)</f>
        <v>Cargo Type</v>
      </c>
      <c r="I185" s="71" t="s">
        <v>28</v>
      </c>
      <c r="J185" s="71"/>
      <c r="K185" s="54" t="str">
        <f>IF(J185&lt;&gt;"",CONCATENATE(J185,"_ ",I185,". Type"),CONCATENATE(I185,". Type"))</f>
        <v>Code. Type</v>
      </c>
      <c r="L185" s="71"/>
      <c r="M185" s="71"/>
      <c r="N185" s="71"/>
      <c r="O185" s="55" t="s">
        <v>1852</v>
      </c>
      <c r="P185" s="71" t="s">
        <v>1853</v>
      </c>
      <c r="Q185" s="56" t="s">
        <v>2632</v>
      </c>
      <c r="R185" s="71"/>
      <c r="S185" s="71"/>
      <c r="T185" s="57" t="s">
        <v>1828</v>
      </c>
      <c r="U185" s="71"/>
      <c r="V185" s="71"/>
      <c r="W185" s="71" t="s">
        <v>1096</v>
      </c>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row>
    <row r="186" spans="1:164" s="54" customFormat="1" ht="12.75">
      <c r="A186" s="69" t="str">
        <f>SUBSTITUTE(SUBSTITUTE(CONCATENATE(IF(E186="Globally Unique","GU",E186),IF(G186&lt;&gt;I186,H186,F186),CONCATENATE(IF(I186="Identifier","ID",IF(I186="Text","",I186))))," ",""),"'","")</f>
        <v>CommodityCode</v>
      </c>
      <c r="B186" s="69" t="s">
        <v>2633</v>
      </c>
      <c r="C186" s="71"/>
      <c r="D186" s="71" t="s">
        <v>1138</v>
      </c>
      <c r="E186" s="71"/>
      <c r="F186" s="71"/>
      <c r="G186" s="71" t="s">
        <v>2634</v>
      </c>
      <c r="H186" s="54" t="str">
        <f>IF(F186&lt;&gt;"",CONCATENATE(F186," ",G186),G186)</f>
        <v>Commodity</v>
      </c>
      <c r="I186" s="71" t="s">
        <v>28</v>
      </c>
      <c r="J186" s="71"/>
      <c r="K186" s="54" t="str">
        <f>IF(J186&lt;&gt;"",CONCATENATE(J186,"_ ",I186,". Type"),CONCATENATE(I186,". Type"))</f>
        <v>Code. Type</v>
      </c>
      <c r="L186" s="71"/>
      <c r="M186" s="71"/>
      <c r="N186" s="71"/>
      <c r="O186" s="55" t="s">
        <v>1852</v>
      </c>
      <c r="P186" s="71" t="s">
        <v>1853</v>
      </c>
      <c r="Q186" s="56" t="s">
        <v>2635</v>
      </c>
      <c r="R186" s="71"/>
      <c r="S186" s="71"/>
      <c r="T186" s="57" t="s">
        <v>1828</v>
      </c>
      <c r="U186" s="71"/>
      <c r="V186" s="71"/>
      <c r="W186" s="71" t="s">
        <v>1096</v>
      </c>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row>
    <row r="187" spans="1:164" s="54" customFormat="1" ht="12.75">
      <c r="A187" s="13" t="str">
        <f>SUBSTITUTE(SUBSTITUTE(CONCATENATE(IF(C187="","",CONCATENATE(C187,"")),"",D187)," ",""),"'","")</f>
        <v>Contract</v>
      </c>
      <c r="B187" s="13" t="s">
        <v>2636</v>
      </c>
      <c r="C187" s="14"/>
      <c r="D187" s="14" t="s">
        <v>2637</v>
      </c>
      <c r="E187" s="14"/>
      <c r="F187" s="14"/>
      <c r="G187" s="14"/>
      <c r="H187" s="14"/>
      <c r="I187" s="14"/>
      <c r="J187" s="14"/>
      <c r="K187" s="14"/>
      <c r="L187" s="14"/>
      <c r="M187" s="14"/>
      <c r="N187" s="14"/>
      <c r="O187" s="13"/>
      <c r="P187" s="14" t="s">
        <v>1826</v>
      </c>
      <c r="Q187" s="15" t="s">
        <v>2638</v>
      </c>
      <c r="R187" s="15"/>
      <c r="S187" s="15"/>
      <c r="T187" s="16" t="s">
        <v>1828</v>
      </c>
      <c r="U187" s="17"/>
      <c r="V187" s="13"/>
      <c r="W187" s="14" t="s">
        <v>1096</v>
      </c>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row>
    <row r="188" spans="1:164" s="54" customFormat="1" ht="12.75">
      <c r="A188" s="69" t="str">
        <f>SUBSTITUTE(SUBSTITUTE(CONCATENATE(IF(E188="Globally Unique","GU",E188),IF(G188&lt;&gt;I188,H188,F188),CONCATENATE(IF(I188="Identifier","ID",IF(I188="Text","",I188))))," ",""),"'","")</f>
        <v>ID</v>
      </c>
      <c r="B188" s="69" t="s">
        <v>2639</v>
      </c>
      <c r="C188" s="71"/>
      <c r="D188" s="71" t="s">
        <v>2637</v>
      </c>
      <c r="E188" s="71"/>
      <c r="F188" s="71"/>
      <c r="G188" s="71" t="s">
        <v>1849</v>
      </c>
      <c r="H188" s="54" t="str">
        <f>IF(F188&lt;&gt;"",CONCATENATE(F188," ",G188),G188)</f>
        <v>Identifier</v>
      </c>
      <c r="I188" s="71" t="s">
        <v>1849</v>
      </c>
      <c r="J188" s="71"/>
      <c r="K188" s="54" t="str">
        <f>IF(J188&lt;&gt;"",CONCATENATE(J188,"_ ",I188,". Type"),CONCATENATE(I188,". Type"))</f>
        <v>Identifier. Type</v>
      </c>
      <c r="L188" s="71"/>
      <c r="M188" s="71"/>
      <c r="N188" s="71"/>
      <c r="O188" s="55" t="s">
        <v>1852</v>
      </c>
      <c r="P188" s="71" t="s">
        <v>1853</v>
      </c>
      <c r="Q188" s="56" t="s">
        <v>2640</v>
      </c>
      <c r="R188" s="71" t="s">
        <v>2641</v>
      </c>
      <c r="S188" s="71"/>
      <c r="T188" s="57" t="s">
        <v>1828</v>
      </c>
      <c r="U188" s="71"/>
      <c r="V188" s="71"/>
      <c r="W188" s="71" t="s">
        <v>1096</v>
      </c>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c r="CY188" s="84"/>
      <c r="CZ188" s="84"/>
      <c r="DA188" s="84"/>
      <c r="DB188" s="84"/>
      <c r="DC188" s="84"/>
      <c r="DD188" s="84"/>
      <c r="DE188" s="84"/>
      <c r="DF188" s="84"/>
      <c r="DG188" s="84"/>
      <c r="DH188" s="84"/>
      <c r="DI188" s="84"/>
      <c r="DJ188" s="84"/>
      <c r="DK188" s="84"/>
      <c r="DL188" s="84"/>
      <c r="DM188" s="84"/>
      <c r="DN188" s="84"/>
      <c r="DO188" s="84"/>
      <c r="DP188" s="84"/>
      <c r="DQ188" s="84"/>
      <c r="DR188" s="84"/>
      <c r="DS188" s="84"/>
      <c r="DT188" s="84"/>
      <c r="DU188" s="84"/>
      <c r="DV188" s="84"/>
      <c r="DW188" s="84"/>
      <c r="DX188" s="84"/>
      <c r="DY188" s="84"/>
      <c r="DZ188" s="84"/>
      <c r="EA188" s="84"/>
      <c r="EB188" s="84"/>
      <c r="EC188" s="84"/>
      <c r="ED188" s="84"/>
      <c r="EE188" s="84"/>
      <c r="EF188" s="84"/>
      <c r="EG188" s="84"/>
      <c r="EH188" s="84"/>
      <c r="EI188" s="84"/>
      <c r="EJ188" s="84"/>
      <c r="EK188" s="84"/>
      <c r="EL188" s="84"/>
      <c r="EM188" s="84"/>
      <c r="EN188" s="84"/>
      <c r="EO188" s="84"/>
      <c r="EP188" s="84"/>
      <c r="EQ188" s="84"/>
      <c r="ER188" s="84"/>
      <c r="ES188" s="84"/>
      <c r="ET188" s="84"/>
      <c r="EU188" s="84"/>
      <c r="EV188" s="84"/>
      <c r="EW188" s="84"/>
      <c r="EX188" s="84"/>
      <c r="EY188" s="84"/>
      <c r="EZ188" s="84"/>
      <c r="FA188" s="84"/>
      <c r="FB188" s="84"/>
      <c r="FC188" s="84"/>
      <c r="FD188" s="84"/>
      <c r="FE188" s="84"/>
      <c r="FF188" s="84"/>
      <c r="FG188" s="84"/>
      <c r="FH188" s="84"/>
    </row>
    <row r="189" spans="1:164" s="54" customFormat="1" ht="12.75">
      <c r="A189" s="69" t="str">
        <f>SUBSTITUTE(SUBSTITUTE(CONCATENATE(IF(E189="Globally Unique","GU",E189),IF(G189&lt;&gt;I189,H189,F189),CONCATENATE(IF(I189="Identifier","ID",IF(I189="Text","",I189))))," ",""),"'","")</f>
        <v>IssueDate</v>
      </c>
      <c r="B189" s="69" t="s">
        <v>2642</v>
      </c>
      <c r="C189" s="71"/>
      <c r="D189" s="71" t="s">
        <v>2637</v>
      </c>
      <c r="E189" s="71"/>
      <c r="F189" s="71" t="s">
        <v>590</v>
      </c>
      <c r="G189" s="71" t="s">
        <v>591</v>
      </c>
      <c r="H189" s="54" t="str">
        <f>IF(F189&lt;&gt;"",CONCATENATE(F189," ",G189),G189)</f>
        <v>Issue Date</v>
      </c>
      <c r="I189" s="71" t="s">
        <v>591</v>
      </c>
      <c r="J189" s="71"/>
      <c r="K189" s="54" t="str">
        <f>IF(J189&lt;&gt;"",CONCATENATE(J189,"_ ",I189,". Type"),CONCATENATE(I189,". Type"))</f>
        <v>Date. Type</v>
      </c>
      <c r="L189" s="71"/>
      <c r="M189" s="71"/>
      <c r="N189" s="71"/>
      <c r="O189" s="55" t="s">
        <v>1852</v>
      </c>
      <c r="P189" s="71" t="s">
        <v>1853</v>
      </c>
      <c r="Q189" s="56" t="s">
        <v>2643</v>
      </c>
      <c r="R189" s="71"/>
      <c r="S189" s="71"/>
      <c r="T189" s="57" t="s">
        <v>1828</v>
      </c>
      <c r="U189" s="71"/>
      <c r="V189" s="71"/>
      <c r="W189" s="71" t="s">
        <v>1096</v>
      </c>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71"/>
      <c r="FD189" s="71"/>
      <c r="FE189" s="71"/>
      <c r="FF189" s="71"/>
      <c r="FG189" s="71"/>
      <c r="FH189" s="71"/>
    </row>
    <row r="190" spans="1:164" s="54" customFormat="1" ht="12.75">
      <c r="A190" s="69" t="str">
        <f>SUBSTITUTE(SUBSTITUTE(CONCATENATE(IF(E190="Globally Unique","GU",E190),IF(G190&lt;&gt;I190,H190,F190),CONCATENATE(IF(I190="Identifier","ID",IF(I190="Text","",I190))))," ",""),"'","")</f>
        <v>ContractTypeCode</v>
      </c>
      <c r="B190" s="69" t="s">
        <v>2644</v>
      </c>
      <c r="C190" s="71"/>
      <c r="D190" s="71" t="s">
        <v>2637</v>
      </c>
      <c r="E190" s="71"/>
      <c r="F190" s="71" t="s">
        <v>2637</v>
      </c>
      <c r="G190" s="71" t="s">
        <v>2592</v>
      </c>
      <c r="H190" s="54" t="str">
        <f>IF(F190&lt;&gt;"",CONCATENATE(F190," ",G190),G190)</f>
        <v>Contract Type</v>
      </c>
      <c r="I190" s="71" t="s">
        <v>28</v>
      </c>
      <c r="J190" s="71"/>
      <c r="K190" s="54" t="str">
        <f>IF(J190&lt;&gt;"",CONCATENATE(J190,"_ ",I190,". Type"),CONCATENATE(I190,". Type"))</f>
        <v>Code. Type</v>
      </c>
      <c r="L190" s="71"/>
      <c r="M190" s="71"/>
      <c r="N190" s="71"/>
      <c r="O190" s="55" t="s">
        <v>1852</v>
      </c>
      <c r="P190" s="71" t="s">
        <v>1853</v>
      </c>
      <c r="Q190" s="56" t="s">
        <v>2645</v>
      </c>
      <c r="R190" s="71"/>
      <c r="S190" s="71"/>
      <c r="T190" s="57" t="s">
        <v>1828</v>
      </c>
      <c r="U190" s="71"/>
      <c r="V190" s="71"/>
      <c r="W190" s="71" t="s">
        <v>1096</v>
      </c>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c r="CY190" s="84"/>
      <c r="CZ190" s="84"/>
      <c r="DA190" s="84"/>
      <c r="DB190" s="84"/>
      <c r="DC190" s="84"/>
      <c r="DD190" s="84"/>
      <c r="DE190" s="84"/>
      <c r="DF190" s="84"/>
      <c r="DG190" s="84"/>
      <c r="DH190" s="84"/>
      <c r="DI190" s="84"/>
      <c r="DJ190" s="84"/>
      <c r="DK190" s="84"/>
      <c r="DL190" s="84"/>
      <c r="DM190" s="84"/>
      <c r="DN190" s="84"/>
      <c r="DO190" s="84"/>
      <c r="DP190" s="84"/>
      <c r="DQ190" s="84"/>
      <c r="DR190" s="84"/>
      <c r="DS190" s="84"/>
      <c r="DT190" s="84"/>
      <c r="DU190" s="84"/>
      <c r="DV190" s="84"/>
      <c r="DW190" s="84"/>
      <c r="DX190" s="84"/>
      <c r="DY190" s="84"/>
      <c r="DZ190" s="84"/>
      <c r="EA190" s="84"/>
      <c r="EB190" s="84"/>
      <c r="EC190" s="84"/>
      <c r="ED190" s="84"/>
      <c r="EE190" s="84"/>
      <c r="EF190" s="84"/>
      <c r="EG190" s="84"/>
      <c r="EH190" s="84"/>
      <c r="EI190" s="84"/>
      <c r="EJ190" s="84"/>
      <c r="EK190" s="84"/>
      <c r="EL190" s="84"/>
      <c r="EM190" s="84"/>
      <c r="EN190" s="84"/>
      <c r="EO190" s="84"/>
      <c r="EP190" s="84"/>
      <c r="EQ190" s="84"/>
      <c r="ER190" s="84"/>
      <c r="ES190" s="84"/>
      <c r="ET190" s="84"/>
      <c r="EU190" s="84"/>
      <c r="EV190" s="84"/>
      <c r="EW190" s="84"/>
      <c r="EX190" s="84"/>
      <c r="EY190" s="84"/>
      <c r="EZ190" s="84"/>
      <c r="FA190" s="84"/>
      <c r="FB190" s="84"/>
      <c r="FC190" s="84"/>
      <c r="FD190" s="84"/>
      <c r="FE190" s="84"/>
      <c r="FF190" s="84"/>
      <c r="FG190" s="84"/>
      <c r="FH190" s="84"/>
    </row>
    <row r="191" spans="1:164" s="54" customFormat="1" ht="25.5">
      <c r="A191" s="72" t="str">
        <f>SUBSTITUTE(SUBSTITUTE(CONCATENATE(IF(E191="Globally Unique","GU",E191),F191,IF(H191&lt;&gt;I191,H191,""),CONCATENATE(IF(I191="Identifier","ID",IF(I191="Text","",I191))))," ",""),"'","")</f>
        <v>ValidityPeriod</v>
      </c>
      <c r="B191" s="72" t="s">
        <v>2646</v>
      </c>
      <c r="C191" s="72"/>
      <c r="D191" s="72" t="s">
        <v>2637</v>
      </c>
      <c r="E191" s="72" t="s">
        <v>2647</v>
      </c>
      <c r="F191" s="72"/>
      <c r="G191" s="72"/>
      <c r="H191" s="72" t="str">
        <f>M191</f>
        <v>Period</v>
      </c>
      <c r="I191" s="72" t="str">
        <f>M191</f>
        <v>Period</v>
      </c>
      <c r="J191" s="72"/>
      <c r="K191" s="72"/>
      <c r="L191" s="72"/>
      <c r="M191" s="79" t="s">
        <v>960</v>
      </c>
      <c r="N191" s="72"/>
      <c r="O191" s="80" t="s">
        <v>1852</v>
      </c>
      <c r="P191" s="72" t="s">
        <v>72</v>
      </c>
      <c r="Q191" s="81" t="s">
        <v>2648</v>
      </c>
      <c r="R191" s="81"/>
      <c r="S191" s="81"/>
      <c r="T191" s="82" t="s">
        <v>1828</v>
      </c>
      <c r="U191" s="83"/>
      <c r="V191" s="80"/>
      <c r="W191" s="72" t="s">
        <v>1096</v>
      </c>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c r="EB191" s="71"/>
      <c r="EC191" s="71"/>
      <c r="ED191" s="71"/>
      <c r="EE191" s="71"/>
      <c r="EF191" s="71"/>
      <c r="EG191" s="71"/>
      <c r="EH191" s="71"/>
      <c r="EI191" s="71"/>
      <c r="EJ191" s="71"/>
      <c r="EK191" s="71"/>
      <c r="EL191" s="71"/>
      <c r="EM191" s="71"/>
      <c r="EN191" s="71"/>
      <c r="EO191" s="71"/>
      <c r="EP191" s="71"/>
      <c r="EQ191" s="71"/>
      <c r="ER191" s="71"/>
      <c r="ES191" s="71"/>
      <c r="ET191" s="71"/>
      <c r="EU191" s="71"/>
      <c r="EV191" s="71"/>
      <c r="EW191" s="71"/>
      <c r="EX191" s="71"/>
      <c r="EY191" s="71"/>
      <c r="EZ191" s="71"/>
      <c r="FA191" s="71"/>
      <c r="FB191" s="71"/>
      <c r="FC191" s="71"/>
      <c r="FD191" s="71"/>
      <c r="FE191" s="71"/>
      <c r="FF191" s="71"/>
      <c r="FG191" s="71"/>
      <c r="FH191" s="71"/>
    </row>
    <row r="192" spans="1:49" ht="25.5">
      <c r="A192" s="72" t="str">
        <f>SUBSTITUTE(SUBSTITUTE(CONCATENATE(IF(E192="Globally Unique","GU",E192),F192,IF(H192&lt;&gt;I192,H192,""),CONCATENATE(IF(I192="Identifier","ID",IF(I192="Text","",I192))))," ",""),"'","")</f>
        <v>ContractDocumentReference</v>
      </c>
      <c r="B192" s="72" t="s">
        <v>2649</v>
      </c>
      <c r="C192" s="73"/>
      <c r="D192" s="73" t="s">
        <v>2637</v>
      </c>
      <c r="E192" s="73" t="s">
        <v>2637</v>
      </c>
      <c r="F192" s="73"/>
      <c r="G192" s="73"/>
      <c r="H192" s="72" t="str">
        <f>M192</f>
        <v>Document Reference</v>
      </c>
      <c r="I192" s="72" t="str">
        <f>M192</f>
        <v>Document Reference</v>
      </c>
      <c r="J192" s="72"/>
      <c r="K192" s="73"/>
      <c r="L192" s="73"/>
      <c r="M192" s="74" t="s">
        <v>535</v>
      </c>
      <c r="N192" s="73"/>
      <c r="O192" s="80" t="s">
        <v>424</v>
      </c>
      <c r="P192" s="73" t="s">
        <v>72</v>
      </c>
      <c r="Q192" s="76" t="s">
        <v>2650</v>
      </c>
      <c r="R192" s="76"/>
      <c r="S192" s="76"/>
      <c r="T192" s="77" t="s">
        <v>419</v>
      </c>
      <c r="U192" s="78"/>
      <c r="V192" s="75"/>
      <c r="W192" s="73" t="s">
        <v>1096</v>
      </c>
      <c r="X192" s="73"/>
      <c r="Y192" s="73"/>
      <c r="Z192" s="73"/>
      <c r="AA192" s="73"/>
      <c r="AB192" s="73"/>
      <c r="AC192" s="73"/>
      <c r="AD192" s="73"/>
      <c r="AE192" s="73"/>
      <c r="AF192" s="72"/>
      <c r="AG192" s="72"/>
      <c r="AH192" s="72"/>
      <c r="AI192" s="72"/>
      <c r="AJ192" s="72"/>
      <c r="AK192" s="76"/>
      <c r="AL192" s="72"/>
      <c r="AM192" s="72"/>
      <c r="AN192" s="72"/>
      <c r="AO192" s="72"/>
      <c r="AP192" s="72"/>
      <c r="AQ192" s="72"/>
      <c r="AR192" s="72"/>
      <c r="AS192" s="72"/>
      <c r="AT192" s="72"/>
      <c r="AU192" s="72"/>
      <c r="AV192" s="72"/>
      <c r="AW192" s="72"/>
    </row>
    <row r="193" spans="1:164" s="54" customFormat="1" ht="12.75">
      <c r="A193" s="13" t="str">
        <f>SUBSTITUTE(SUBSTITUTE(CONCATENATE(IF(C193="","",CONCATENATE(C193,"")),"",D193)," ",""),"'","")</f>
        <v>CreditAccount</v>
      </c>
      <c r="B193" s="13" t="s">
        <v>2651</v>
      </c>
      <c r="C193" s="14"/>
      <c r="D193" s="14" t="s">
        <v>2652</v>
      </c>
      <c r="E193" s="14"/>
      <c r="F193" s="14"/>
      <c r="G193" s="14"/>
      <c r="H193" s="14"/>
      <c r="I193" s="14"/>
      <c r="J193" s="14"/>
      <c r="K193" s="14"/>
      <c r="L193" s="14"/>
      <c r="M193" s="14"/>
      <c r="N193" s="14"/>
      <c r="O193" s="13"/>
      <c r="P193" s="14" t="s">
        <v>1826</v>
      </c>
      <c r="Q193" s="15" t="s">
        <v>2653</v>
      </c>
      <c r="R193" s="15"/>
      <c r="S193" s="15"/>
      <c r="T193" s="16" t="s">
        <v>1828</v>
      </c>
      <c r="U193" s="17"/>
      <c r="V193" s="13"/>
      <c r="W193" s="14" t="s">
        <v>1096</v>
      </c>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c r="EB193" s="71"/>
      <c r="EC193" s="71"/>
      <c r="ED193" s="71"/>
      <c r="EE193" s="71"/>
      <c r="EF193" s="71"/>
      <c r="EG193" s="71"/>
      <c r="EH193" s="71"/>
      <c r="EI193" s="71"/>
      <c r="EJ193" s="71"/>
      <c r="EK193" s="71"/>
      <c r="EL193" s="71"/>
      <c r="EM193" s="71"/>
      <c r="EN193" s="71"/>
      <c r="EO193" s="71"/>
      <c r="EP193" s="71"/>
      <c r="EQ193" s="71"/>
      <c r="ER193" s="71"/>
      <c r="ES193" s="71"/>
      <c r="ET193" s="71"/>
      <c r="EU193" s="71"/>
      <c r="EV193" s="71"/>
      <c r="EW193" s="71"/>
      <c r="EX193" s="71"/>
      <c r="EY193" s="71"/>
      <c r="EZ193" s="71"/>
      <c r="FA193" s="71"/>
      <c r="FB193" s="71"/>
      <c r="FC193" s="71"/>
      <c r="FD193" s="71"/>
      <c r="FE193" s="71"/>
      <c r="FF193" s="71"/>
      <c r="FG193" s="71"/>
      <c r="FH193" s="71"/>
    </row>
    <row r="194" spans="1:164" s="54" customFormat="1" ht="12.75">
      <c r="A194" s="69" t="str">
        <f>SUBSTITUTE(SUBSTITUTE(CONCATENATE(IF(E194="Globally Unique","GU",E194),IF(G194&lt;&gt;I194,H194,F194),CONCATENATE(IF(I194="Identifier","ID",IF(I194="Text","",I194))))," ",""),"'","")</f>
        <v>AccountID</v>
      </c>
      <c r="B194" s="69" t="s">
        <v>2654</v>
      </c>
      <c r="C194" s="71"/>
      <c r="D194" s="71" t="s">
        <v>2652</v>
      </c>
      <c r="E194" s="71"/>
      <c r="F194" s="71" t="s">
        <v>2570</v>
      </c>
      <c r="G194" s="71" t="s">
        <v>1849</v>
      </c>
      <c r="H194" s="54" t="str">
        <f>IF(F194&lt;&gt;"",CONCATENATE(F194," ",G194),G194)</f>
        <v>Account Identifier</v>
      </c>
      <c r="I194" s="71" t="s">
        <v>1849</v>
      </c>
      <c r="J194" s="71"/>
      <c r="K194" s="54" t="str">
        <f>IF(J194&lt;&gt;"",CONCATENATE(J194,"_ ",I194,". Type"),CONCATENATE(I194,". Type"))</f>
        <v>Identifier. Type</v>
      </c>
      <c r="L194" s="71"/>
      <c r="M194" s="71"/>
      <c r="N194" s="71"/>
      <c r="O194" s="55" t="s">
        <v>1852</v>
      </c>
      <c r="P194" s="71" t="s">
        <v>1853</v>
      </c>
      <c r="Q194" s="56" t="s">
        <v>2655</v>
      </c>
      <c r="R194" s="71" t="s">
        <v>2656</v>
      </c>
      <c r="S194" s="71"/>
      <c r="T194" s="57" t="s">
        <v>1828</v>
      </c>
      <c r="U194" s="71"/>
      <c r="V194" s="71"/>
      <c r="W194" s="71" t="s">
        <v>1096</v>
      </c>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row>
    <row r="195" spans="1:164" s="54" customFormat="1" ht="38.25">
      <c r="A195" s="14" t="str">
        <f>SUBSTITUTE(SUBSTITUTE(CONCATENATE(IF(C195="","",CONCATENATE(C195,"")),"",D195)," ",""),"'","")</f>
        <v>CreditNoteLine</v>
      </c>
      <c r="B195" s="14" t="s">
        <v>2657</v>
      </c>
      <c r="C195" s="14"/>
      <c r="D195" s="14" t="s">
        <v>2658</v>
      </c>
      <c r="E195" s="14"/>
      <c r="F195" s="14"/>
      <c r="G195" s="14"/>
      <c r="H195" s="14"/>
      <c r="I195" s="14"/>
      <c r="J195" s="14"/>
      <c r="K195" s="14"/>
      <c r="L195" s="14"/>
      <c r="M195" s="14"/>
      <c r="N195" s="14"/>
      <c r="O195" s="13"/>
      <c r="P195" s="14" t="s">
        <v>1826</v>
      </c>
      <c r="Q195" s="14" t="s">
        <v>2659</v>
      </c>
      <c r="R195" s="14"/>
      <c r="S195" s="14"/>
      <c r="T195" s="96" t="s">
        <v>419</v>
      </c>
      <c r="U195" s="14"/>
      <c r="V195" s="14"/>
      <c r="W195" s="14" t="s">
        <v>1096</v>
      </c>
      <c r="X195" s="14"/>
      <c r="Y195" s="14"/>
      <c r="Z195" s="14"/>
      <c r="AA195" s="14"/>
      <c r="AB195" s="14"/>
      <c r="AC195" s="14"/>
      <c r="AD195" s="14"/>
      <c r="AE195" s="14"/>
      <c r="AF195" s="14"/>
      <c r="AG195" s="14"/>
      <c r="AH195" s="14" t="s">
        <v>1830</v>
      </c>
      <c r="AI195" s="14"/>
      <c r="AJ195" s="14"/>
      <c r="AK195" s="14"/>
      <c r="AL195" s="14"/>
      <c r="AM195" s="14"/>
      <c r="AN195" s="14"/>
      <c r="AO195" s="14"/>
      <c r="AP195" s="14"/>
      <c r="AQ195" s="14"/>
      <c r="AR195" s="14"/>
      <c r="AS195" s="14"/>
      <c r="AT195" s="14"/>
      <c r="AU195" s="14"/>
      <c r="AV195" s="14" t="s">
        <v>1830</v>
      </c>
      <c r="AW195" s="1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c r="CY195" s="84"/>
      <c r="CZ195" s="84"/>
      <c r="DA195" s="84"/>
      <c r="DB195" s="84"/>
      <c r="DC195" s="84"/>
      <c r="DD195" s="84"/>
      <c r="DE195" s="84"/>
      <c r="DF195" s="84"/>
      <c r="DG195" s="84"/>
      <c r="DH195" s="84"/>
      <c r="DI195" s="84"/>
      <c r="DJ195" s="84"/>
      <c r="DK195" s="84"/>
      <c r="DL195" s="84"/>
      <c r="DM195" s="84"/>
      <c r="DN195" s="84"/>
      <c r="DO195" s="84"/>
      <c r="DP195" s="84"/>
      <c r="DQ195" s="84"/>
      <c r="DR195" s="84"/>
      <c r="DS195" s="84"/>
      <c r="DT195" s="84"/>
      <c r="DU195" s="84"/>
      <c r="DV195" s="84"/>
      <c r="DW195" s="84"/>
      <c r="DX195" s="84"/>
      <c r="DY195" s="84"/>
      <c r="DZ195" s="84"/>
      <c r="EA195" s="84"/>
      <c r="EB195" s="84"/>
      <c r="EC195" s="84"/>
      <c r="ED195" s="84"/>
      <c r="EE195" s="84"/>
      <c r="EF195" s="84"/>
      <c r="EG195" s="84"/>
      <c r="EH195" s="84"/>
      <c r="EI195" s="84"/>
      <c r="EJ195" s="84"/>
      <c r="EK195" s="84"/>
      <c r="EL195" s="84"/>
      <c r="EM195" s="84"/>
      <c r="EN195" s="84"/>
      <c r="EO195" s="84"/>
      <c r="EP195" s="84"/>
      <c r="EQ195" s="84"/>
      <c r="ER195" s="84"/>
      <c r="ES195" s="84"/>
      <c r="ET195" s="84"/>
      <c r="EU195" s="84"/>
      <c r="EV195" s="84"/>
      <c r="EW195" s="84"/>
      <c r="EX195" s="84"/>
      <c r="EY195" s="84"/>
      <c r="EZ195" s="84"/>
      <c r="FA195" s="84"/>
      <c r="FB195" s="84"/>
      <c r="FC195" s="84"/>
      <c r="FD195" s="84"/>
      <c r="FE195" s="84"/>
      <c r="FF195" s="84"/>
      <c r="FG195" s="84"/>
      <c r="FH195" s="84"/>
    </row>
    <row r="196" spans="1:164" s="54" customFormat="1" ht="12.75">
      <c r="A196" s="69" t="str">
        <f>SUBSTITUTE(SUBSTITUTE(CONCATENATE(IF(E196="Globally Unique","GU",E196),IF(G196&lt;&gt;I196,H196,F196),CONCATENATE(IF(I196="Identifier","ID",IF(I196="Text","",I196))))," ",""),"'","")</f>
        <v>ID</v>
      </c>
      <c r="B196" s="69" t="s">
        <v>2660</v>
      </c>
      <c r="C196" s="71"/>
      <c r="D196" s="71" t="s">
        <v>2658</v>
      </c>
      <c r="E196" s="71"/>
      <c r="F196" s="71"/>
      <c r="G196" s="71" t="s">
        <v>1849</v>
      </c>
      <c r="H196" s="54" t="str">
        <f aca="true" t="shared" si="30" ref="H196:H202">IF(F196&lt;&gt;"",CONCATENATE(F196," ",G196),G196)</f>
        <v>Identifier</v>
      </c>
      <c r="I196" s="71" t="s">
        <v>1849</v>
      </c>
      <c r="J196" s="71"/>
      <c r="K196" s="54" t="str">
        <f aca="true" t="shared" si="31" ref="K196:K202">IF(J196&lt;&gt;"",CONCATENATE(J196,"_ ",I196,". Type"),CONCATENATE(I196,". Type"))</f>
        <v>Identifier. Type</v>
      </c>
      <c r="L196" s="71"/>
      <c r="M196" s="71"/>
      <c r="N196" s="71"/>
      <c r="O196" s="55">
        <v>1</v>
      </c>
      <c r="P196" s="71" t="s">
        <v>1853</v>
      </c>
      <c r="Q196" s="56" t="s">
        <v>2661</v>
      </c>
      <c r="T196" s="70" t="s">
        <v>419</v>
      </c>
      <c r="W196" s="54" t="s">
        <v>1096</v>
      </c>
      <c r="AH196" s="54" t="s">
        <v>1830</v>
      </c>
      <c r="AV196" s="54" t="s">
        <v>1830</v>
      </c>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4"/>
      <c r="DB196" s="84"/>
      <c r="DC196" s="84"/>
      <c r="DD196" s="84"/>
      <c r="DE196" s="84"/>
      <c r="DF196" s="84"/>
      <c r="DG196" s="84"/>
      <c r="DH196" s="84"/>
      <c r="DI196" s="84"/>
      <c r="DJ196" s="84"/>
      <c r="DK196" s="84"/>
      <c r="DL196" s="84"/>
      <c r="DM196" s="84"/>
      <c r="DN196" s="84"/>
      <c r="DO196" s="84"/>
      <c r="DP196" s="84"/>
      <c r="DQ196" s="84"/>
      <c r="DR196" s="84"/>
      <c r="DS196" s="84"/>
      <c r="DT196" s="84"/>
      <c r="DU196" s="84"/>
      <c r="DV196" s="84"/>
      <c r="DW196" s="84"/>
      <c r="DX196" s="84"/>
      <c r="DY196" s="84"/>
      <c r="DZ196" s="84"/>
      <c r="EA196" s="84"/>
      <c r="EB196" s="84"/>
      <c r="EC196" s="84"/>
      <c r="ED196" s="84"/>
      <c r="EE196" s="84"/>
      <c r="EF196" s="84"/>
      <c r="EG196" s="84"/>
      <c r="EH196" s="84"/>
      <c r="EI196" s="84"/>
      <c r="EJ196" s="84"/>
      <c r="EK196" s="84"/>
      <c r="EL196" s="84"/>
      <c r="EM196" s="84"/>
      <c r="EN196" s="84"/>
      <c r="EO196" s="84"/>
      <c r="EP196" s="84"/>
      <c r="EQ196" s="84"/>
      <c r="ER196" s="84"/>
      <c r="ES196" s="84"/>
      <c r="ET196" s="84"/>
      <c r="EU196" s="84"/>
      <c r="EV196" s="84"/>
      <c r="EW196" s="84"/>
      <c r="EX196" s="84"/>
      <c r="EY196" s="84"/>
      <c r="EZ196" s="84"/>
      <c r="FA196" s="84"/>
      <c r="FB196" s="84"/>
      <c r="FC196" s="84"/>
      <c r="FD196" s="84"/>
      <c r="FE196" s="84"/>
      <c r="FF196" s="84"/>
      <c r="FG196" s="84"/>
      <c r="FH196" s="84"/>
    </row>
    <row r="197" spans="1:164" s="54" customFormat="1" ht="12.75">
      <c r="A197" s="69" t="str">
        <f>SUBSTITUTE(SUBSTITUTE(CONCATENATE(IF(E197="Globally Unique","GU",E197),IF(G197&lt;&gt;I197,H197,F197),CONCATENATE(IF(I197="Identifier","ID",IF(I197="Text","",I197))))," ",""),"'","")</f>
        <v>LineStatusCode</v>
      </c>
      <c r="B197" s="69" t="s">
        <v>2662</v>
      </c>
      <c r="C197" s="71"/>
      <c r="D197" s="71" t="s">
        <v>2658</v>
      </c>
      <c r="E197" s="71"/>
      <c r="F197" s="71" t="s">
        <v>150</v>
      </c>
      <c r="G197" s="71" t="s">
        <v>1188</v>
      </c>
      <c r="H197" s="54" t="str">
        <f t="shared" si="30"/>
        <v>Line Status</v>
      </c>
      <c r="I197" s="71" t="s">
        <v>28</v>
      </c>
      <c r="J197" s="71"/>
      <c r="K197" s="54" t="str">
        <f t="shared" si="31"/>
        <v>Code. Type</v>
      </c>
      <c r="L197" s="71"/>
      <c r="M197" s="71"/>
      <c r="N197" s="71"/>
      <c r="O197" s="55" t="s">
        <v>1852</v>
      </c>
      <c r="P197" s="71" t="s">
        <v>1853</v>
      </c>
      <c r="Q197" s="56" t="s">
        <v>2663</v>
      </c>
      <c r="T197" s="70" t="s">
        <v>419</v>
      </c>
      <c r="W197" s="54" t="s">
        <v>1096</v>
      </c>
      <c r="AH197" s="54" t="s">
        <v>1830</v>
      </c>
      <c r="AV197" s="54" t="s">
        <v>1830</v>
      </c>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c r="CY197" s="84"/>
      <c r="CZ197" s="84"/>
      <c r="DA197" s="84"/>
      <c r="DB197" s="84"/>
      <c r="DC197" s="84"/>
      <c r="DD197" s="84"/>
      <c r="DE197" s="84"/>
      <c r="DF197" s="84"/>
      <c r="DG197" s="84"/>
      <c r="DH197" s="84"/>
      <c r="DI197" s="84"/>
      <c r="DJ197" s="84"/>
      <c r="DK197" s="84"/>
      <c r="DL197" s="84"/>
      <c r="DM197" s="84"/>
      <c r="DN197" s="84"/>
      <c r="DO197" s="84"/>
      <c r="DP197" s="84"/>
      <c r="DQ197" s="84"/>
      <c r="DR197" s="84"/>
      <c r="DS197" s="84"/>
      <c r="DT197" s="84"/>
      <c r="DU197" s="84"/>
      <c r="DV197" s="84"/>
      <c r="DW197" s="84"/>
      <c r="DX197" s="84"/>
      <c r="DY197" s="84"/>
      <c r="DZ197" s="84"/>
      <c r="EA197" s="84"/>
      <c r="EB197" s="84"/>
      <c r="EC197" s="84"/>
      <c r="ED197" s="84"/>
      <c r="EE197" s="84"/>
      <c r="EF197" s="84"/>
      <c r="EG197" s="84"/>
      <c r="EH197" s="84"/>
      <c r="EI197" s="84"/>
      <c r="EJ197" s="84"/>
      <c r="EK197" s="84"/>
      <c r="EL197" s="84"/>
      <c r="EM197" s="84"/>
      <c r="EN197" s="84"/>
      <c r="EO197" s="84"/>
      <c r="EP197" s="84"/>
      <c r="EQ197" s="84"/>
      <c r="ER197" s="84"/>
      <c r="ES197" s="84"/>
      <c r="ET197" s="84"/>
      <c r="EU197" s="84"/>
      <c r="EV197" s="84"/>
      <c r="EW197" s="84"/>
      <c r="EX197" s="84"/>
      <c r="EY197" s="84"/>
      <c r="EZ197" s="84"/>
      <c r="FA197" s="84"/>
      <c r="FB197" s="84"/>
      <c r="FC197" s="84"/>
      <c r="FD197" s="84"/>
      <c r="FE197" s="84"/>
      <c r="FF197" s="84"/>
      <c r="FG197" s="84"/>
      <c r="FH197" s="84"/>
    </row>
    <row r="198" spans="1:164" s="54" customFormat="1" ht="38.25">
      <c r="A198" s="69" t="str">
        <f>SUBSTITUTE(SUBSTITUTE(CONCATENATE(IF(E198="Globally Unique","GU",E198),IF(G198&lt;&gt;I198,H198,F198),CONCATENATE(IF(I198="Identifier","ID",IF(I198="Text","",I198))))," ",""),"'","")</f>
        <v>LineExtensionAmount</v>
      </c>
      <c r="B198" s="69" t="s">
        <v>2664</v>
      </c>
      <c r="C198" s="71"/>
      <c r="D198" s="71" t="s">
        <v>2658</v>
      </c>
      <c r="E198" s="71" t="s">
        <v>150</v>
      </c>
      <c r="F198" s="71" t="s">
        <v>1284</v>
      </c>
      <c r="G198" s="71" t="s">
        <v>1223</v>
      </c>
      <c r="H198" s="54" t="str">
        <f t="shared" si="30"/>
        <v>Extension Amount</v>
      </c>
      <c r="I198" s="71" t="s">
        <v>1223</v>
      </c>
      <c r="K198" s="54" t="str">
        <f t="shared" si="31"/>
        <v>Amount. Type</v>
      </c>
      <c r="L198" s="71"/>
      <c r="M198" s="71"/>
      <c r="N198" s="71"/>
      <c r="O198" s="55">
        <v>1</v>
      </c>
      <c r="P198" s="71" t="s">
        <v>1853</v>
      </c>
      <c r="Q198" s="56" t="s">
        <v>2565</v>
      </c>
      <c r="T198" s="70" t="s">
        <v>419</v>
      </c>
      <c r="W198" s="54" t="s">
        <v>1096</v>
      </c>
      <c r="AH198" s="54" t="s">
        <v>1830</v>
      </c>
      <c r="AV198" s="54" t="s">
        <v>1830</v>
      </c>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c r="CS198" s="84"/>
      <c r="CT198" s="84"/>
      <c r="CU198" s="84"/>
      <c r="CV198" s="84"/>
      <c r="CW198" s="84"/>
      <c r="CX198" s="84"/>
      <c r="CY198" s="84"/>
      <c r="CZ198" s="84"/>
      <c r="DA198" s="84"/>
      <c r="DB198" s="84"/>
      <c r="DC198" s="84"/>
      <c r="DD198" s="84"/>
      <c r="DE198" s="84"/>
      <c r="DF198" s="84"/>
      <c r="DG198" s="84"/>
      <c r="DH198" s="84"/>
      <c r="DI198" s="84"/>
      <c r="DJ198" s="84"/>
      <c r="DK198" s="84"/>
      <c r="DL198" s="84"/>
      <c r="DM198" s="84"/>
      <c r="DN198" s="84"/>
      <c r="DO198" s="84"/>
      <c r="DP198" s="84"/>
      <c r="DQ198" s="84"/>
      <c r="DR198" s="84"/>
      <c r="DS198" s="84"/>
      <c r="DT198" s="84"/>
      <c r="DU198" s="84"/>
      <c r="DV198" s="84"/>
      <c r="DW198" s="84"/>
      <c r="DX198" s="84"/>
      <c r="DY198" s="84"/>
      <c r="DZ198" s="84"/>
      <c r="EA198" s="84"/>
      <c r="EB198" s="84"/>
      <c r="EC198" s="84"/>
      <c r="ED198" s="84"/>
      <c r="EE198" s="84"/>
      <c r="EF198" s="84"/>
      <c r="EG198" s="84"/>
      <c r="EH198" s="84"/>
      <c r="EI198" s="84"/>
      <c r="EJ198" s="84"/>
      <c r="EK198" s="84"/>
      <c r="EL198" s="84"/>
      <c r="EM198" s="84"/>
      <c r="EN198" s="84"/>
      <c r="EO198" s="84"/>
      <c r="EP198" s="84"/>
      <c r="EQ198" s="84"/>
      <c r="ER198" s="84"/>
      <c r="ES198" s="84"/>
      <c r="ET198" s="84"/>
      <c r="EU198" s="84"/>
      <c r="EV198" s="84"/>
      <c r="EW198" s="84"/>
      <c r="EX198" s="84"/>
      <c r="EY198" s="84"/>
      <c r="EZ198" s="84"/>
      <c r="FA198" s="84"/>
      <c r="FB198" s="84"/>
      <c r="FC198" s="84"/>
      <c r="FD198" s="84"/>
      <c r="FE198" s="84"/>
      <c r="FF198" s="84"/>
      <c r="FG198" s="84"/>
      <c r="FH198" s="84"/>
    </row>
    <row r="199" spans="1:164" s="54" customFormat="1" ht="38.25">
      <c r="A199" s="69" t="str">
        <f>SUBSTITUTE(SUBSTITUTE(CONCATENATE(IF(E199="Globally Unique","GU",E199),IF(G199&lt;&gt;I199,H199,F199),CONCATENATE(IF(I199="Identifier","ID",IF(I199="Text","",I199))))," ",""),"'","")</f>
        <v>Note</v>
      </c>
      <c r="B199" s="69" t="s">
        <v>2665</v>
      </c>
      <c r="C199" s="71"/>
      <c r="D199" s="71" t="s">
        <v>2658</v>
      </c>
      <c r="E199" s="71"/>
      <c r="F199" s="71"/>
      <c r="G199" s="71" t="s">
        <v>414</v>
      </c>
      <c r="H199" s="54" t="str">
        <f t="shared" si="30"/>
        <v>Note</v>
      </c>
      <c r="I199" s="71" t="s">
        <v>1860</v>
      </c>
      <c r="J199" s="71"/>
      <c r="K199" s="54" t="str">
        <f t="shared" si="31"/>
        <v>Text. Type</v>
      </c>
      <c r="L199" s="71"/>
      <c r="M199" s="71"/>
      <c r="N199" s="71"/>
      <c r="O199" s="55" t="s">
        <v>1852</v>
      </c>
      <c r="P199" s="71" t="s">
        <v>1853</v>
      </c>
      <c r="Q199" s="56" t="s">
        <v>2666</v>
      </c>
      <c r="T199" s="70" t="s">
        <v>419</v>
      </c>
      <c r="W199" s="54" t="s">
        <v>1096</v>
      </c>
      <c r="AH199" s="54" t="s">
        <v>1830</v>
      </c>
      <c r="AV199" s="54" t="s">
        <v>1830</v>
      </c>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c r="CS199" s="84"/>
      <c r="CT199" s="84"/>
      <c r="CU199" s="84"/>
      <c r="CV199" s="84"/>
      <c r="CW199" s="84"/>
      <c r="CX199" s="84"/>
      <c r="CY199" s="84"/>
      <c r="CZ199" s="84"/>
      <c r="DA199" s="84"/>
      <c r="DB199" s="84"/>
      <c r="DC199" s="84"/>
      <c r="DD199" s="84"/>
      <c r="DE199" s="84"/>
      <c r="DF199" s="84"/>
      <c r="DG199" s="84"/>
      <c r="DH199" s="84"/>
      <c r="DI199" s="84"/>
      <c r="DJ199" s="84"/>
      <c r="DK199" s="84"/>
      <c r="DL199" s="84"/>
      <c r="DM199" s="84"/>
      <c r="DN199" s="84"/>
      <c r="DO199" s="84"/>
      <c r="DP199" s="84"/>
      <c r="DQ199" s="84"/>
      <c r="DR199" s="84"/>
      <c r="DS199" s="84"/>
      <c r="DT199" s="84"/>
      <c r="DU199" s="84"/>
      <c r="DV199" s="84"/>
      <c r="DW199" s="84"/>
      <c r="DX199" s="84"/>
      <c r="DY199" s="84"/>
      <c r="DZ199" s="84"/>
      <c r="EA199" s="84"/>
      <c r="EB199" s="84"/>
      <c r="EC199" s="84"/>
      <c r="ED199" s="84"/>
      <c r="EE199" s="84"/>
      <c r="EF199" s="84"/>
      <c r="EG199" s="84"/>
      <c r="EH199" s="84"/>
      <c r="EI199" s="84"/>
      <c r="EJ199" s="84"/>
      <c r="EK199" s="84"/>
      <c r="EL199" s="84"/>
      <c r="EM199" s="84"/>
      <c r="EN199" s="84"/>
      <c r="EO199" s="84"/>
      <c r="EP199" s="84"/>
      <c r="EQ199" s="84"/>
      <c r="ER199" s="84"/>
      <c r="ES199" s="84"/>
      <c r="ET199" s="84"/>
      <c r="EU199" s="84"/>
      <c r="EV199" s="84"/>
      <c r="EW199" s="84"/>
      <c r="EX199" s="84"/>
      <c r="EY199" s="84"/>
      <c r="EZ199" s="84"/>
      <c r="FA199" s="84"/>
      <c r="FB199" s="84"/>
      <c r="FC199" s="84"/>
      <c r="FD199" s="84"/>
      <c r="FE199" s="84"/>
      <c r="FF199" s="84"/>
      <c r="FG199" s="84"/>
      <c r="FH199" s="84"/>
    </row>
    <row r="200" spans="1:184" s="54" customFormat="1" ht="25.5">
      <c r="A200" s="69" t="str">
        <f>SUBSTITUTE(SUBSTITUTE(CONCATENATE(IF(E200="Globally Unique","GU",E200),IF(G200&lt;&gt;I200,H200,F200),CONCATENATE(IF(I200="Identifier","ID",IF(I200="Text","",I200))))," ",""),"'","")</f>
        <v>TaxPointDate</v>
      </c>
      <c r="B200" s="69" t="s">
        <v>2667</v>
      </c>
      <c r="C200" s="71"/>
      <c r="D200" s="71" t="s">
        <v>2658</v>
      </c>
      <c r="F200" s="54" t="s">
        <v>2668</v>
      </c>
      <c r="G200" s="54" t="s">
        <v>591</v>
      </c>
      <c r="H200" s="54" t="str">
        <f t="shared" si="30"/>
        <v>Tax Point Date</v>
      </c>
      <c r="I200" s="54" t="s">
        <v>591</v>
      </c>
      <c r="K200" s="54" t="str">
        <f t="shared" si="31"/>
        <v>Date. Type</v>
      </c>
      <c r="O200" s="93" t="s">
        <v>1852</v>
      </c>
      <c r="P200" s="54" t="s">
        <v>1853</v>
      </c>
      <c r="Q200" s="94" t="s">
        <v>2669</v>
      </c>
      <c r="T200" s="57" t="s">
        <v>419</v>
      </c>
      <c r="V200" s="71"/>
      <c r="W200" s="71" t="s">
        <v>1096</v>
      </c>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c r="CS200" s="84"/>
      <c r="CT200" s="84"/>
      <c r="CU200" s="84"/>
      <c r="CV200" s="84"/>
      <c r="CW200" s="84"/>
      <c r="CX200" s="84"/>
      <c r="CY200" s="84"/>
      <c r="CZ200" s="84"/>
      <c r="DA200" s="84"/>
      <c r="DB200" s="84"/>
      <c r="DC200" s="84"/>
      <c r="DD200" s="84"/>
      <c r="DE200" s="84"/>
      <c r="DF200" s="84"/>
      <c r="DG200" s="84"/>
      <c r="DH200" s="84"/>
      <c r="DI200" s="84"/>
      <c r="DJ200" s="84"/>
      <c r="DK200" s="84"/>
      <c r="DL200" s="84"/>
      <c r="DM200" s="84"/>
      <c r="DN200" s="84"/>
      <c r="DO200" s="84"/>
      <c r="DP200" s="84"/>
      <c r="DQ200" s="84"/>
      <c r="DR200" s="84"/>
      <c r="DS200" s="84"/>
      <c r="DT200" s="84"/>
      <c r="DU200" s="84"/>
      <c r="DV200" s="84"/>
      <c r="DW200" s="84"/>
      <c r="DX200" s="84"/>
      <c r="DY200" s="84"/>
      <c r="DZ200" s="84"/>
      <c r="EA200" s="84"/>
      <c r="EB200" s="84"/>
      <c r="EC200" s="84"/>
      <c r="ED200" s="84"/>
      <c r="EE200" s="84"/>
      <c r="EF200" s="84"/>
      <c r="EG200" s="84"/>
      <c r="EH200" s="84"/>
      <c r="EI200" s="84"/>
      <c r="EJ200" s="84"/>
      <c r="EK200" s="84"/>
      <c r="EL200" s="84"/>
      <c r="EM200" s="84"/>
      <c r="EN200" s="84"/>
      <c r="EO200" s="84"/>
      <c r="EP200" s="84"/>
      <c r="EQ200" s="84"/>
      <c r="ER200" s="84"/>
      <c r="ES200" s="84"/>
      <c r="ET200" s="84"/>
      <c r="EU200" s="84"/>
      <c r="EV200" s="84"/>
      <c r="EW200" s="84"/>
      <c r="EX200" s="84"/>
      <c r="EY200" s="84"/>
      <c r="EZ200" s="84"/>
      <c r="FA200" s="84"/>
      <c r="FB200" s="84"/>
      <c r="FC200" s="84"/>
      <c r="FD200" s="84"/>
      <c r="FE200" s="84"/>
      <c r="FF200" s="84"/>
      <c r="FG200" s="84"/>
      <c r="FH200" s="84"/>
      <c r="FI200" s="84"/>
      <c r="FJ200" s="84"/>
      <c r="FK200" s="84"/>
      <c r="FL200" s="84"/>
      <c r="FM200" s="84"/>
      <c r="FN200" s="84"/>
      <c r="FO200" s="84"/>
      <c r="FP200" s="84"/>
      <c r="FQ200" s="84"/>
      <c r="FR200" s="84"/>
      <c r="FS200" s="84"/>
      <c r="FT200" s="84"/>
      <c r="FU200" s="84"/>
      <c r="FV200" s="84"/>
      <c r="FW200" s="84"/>
      <c r="FX200" s="84"/>
      <c r="FY200" s="84"/>
      <c r="FZ200" s="84"/>
      <c r="GA200" s="84"/>
      <c r="GB200" s="84"/>
    </row>
    <row r="201" spans="1:184" s="54" customFormat="1" ht="12.75">
      <c r="A201" s="71" t="str">
        <f>SUBSTITUTE(SUBSTITUTE(CONCATENATE(IF(E201="Globally Unique","GU",E201),F201,IF(H201&lt;&gt;I201,H201,""),CONCATENATE(IF(I201="Identifier","ID",IF(I201="Text","",I201))))," ",""),"'","")</f>
        <v>GUID</v>
      </c>
      <c r="B201" s="71" t="s">
        <v>2670</v>
      </c>
      <c r="D201" s="54" t="s">
        <v>2658</v>
      </c>
      <c r="E201" s="54" t="s">
        <v>610</v>
      </c>
      <c r="G201" s="54" t="s">
        <v>1849</v>
      </c>
      <c r="H201" s="54" t="str">
        <f t="shared" si="30"/>
        <v>Identifier</v>
      </c>
      <c r="I201" s="54" t="s">
        <v>1849</v>
      </c>
      <c r="K201" s="54" t="str">
        <f t="shared" si="31"/>
        <v>Identifier. Type</v>
      </c>
      <c r="O201" s="93" t="s">
        <v>1852</v>
      </c>
      <c r="P201" s="54" t="s">
        <v>1853</v>
      </c>
      <c r="Q201" s="56" t="s">
        <v>2671</v>
      </c>
      <c r="T201" s="57" t="s">
        <v>419</v>
      </c>
      <c r="W201" s="54" t="s">
        <v>1096</v>
      </c>
      <c r="AH201" s="54" t="s">
        <v>1830</v>
      </c>
      <c r="AV201" s="54" t="s">
        <v>1830</v>
      </c>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row>
    <row r="202" spans="1:163" s="54" customFormat="1" ht="12.75">
      <c r="A202" s="69" t="str">
        <f>SUBSTITUTE(SUBSTITUTE(CONCATENATE(IF(E202="Globally Unique","GU",E202),IF(G202&lt;&gt;I202,H202,F202),CONCATENATE(IF(I202="Identifier","ID",IF(I202="Text","",I202))))," ",""),"'","")</f>
        <v>AccountingCostCode</v>
      </c>
      <c r="B202" s="69" t="s">
        <v>2672</v>
      </c>
      <c r="D202" s="54" t="s">
        <v>2658</v>
      </c>
      <c r="F202" s="54" t="s">
        <v>1230</v>
      </c>
      <c r="G202" s="54" t="s">
        <v>1231</v>
      </c>
      <c r="H202" s="54" t="str">
        <f t="shared" si="30"/>
        <v>Accounting Cost</v>
      </c>
      <c r="I202" s="54" t="s">
        <v>28</v>
      </c>
      <c r="K202" s="54" t="str">
        <f t="shared" si="31"/>
        <v>Code. Type</v>
      </c>
      <c r="O202" s="93" t="s">
        <v>1852</v>
      </c>
      <c r="P202" s="54" t="s">
        <v>1853</v>
      </c>
      <c r="Q202" s="94" t="s">
        <v>2673</v>
      </c>
      <c r="T202" s="70" t="s">
        <v>419</v>
      </c>
      <c r="W202" s="54" t="s">
        <v>1096</v>
      </c>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row>
    <row r="203" spans="1:163" s="54" customFormat="1" ht="25.5">
      <c r="A203" s="72" t="str">
        <f>SUBSTITUTE(SUBSTITUTE(CONCATENATE(IF(E203="Globally Unique","GU",E203),F203,IF(H203&lt;&gt;I203,H203,""),CONCATENATE(IF(I203="Identifier","ID",IF(I203="Text","",I203))))," ",""),"'","")</f>
        <v>DiscrepancyResponse</v>
      </c>
      <c r="B203" s="72" t="s">
        <v>2674</v>
      </c>
      <c r="C203" s="73"/>
      <c r="D203" s="72" t="s">
        <v>2658</v>
      </c>
      <c r="E203" s="73" t="s">
        <v>2675</v>
      </c>
      <c r="F203" s="73"/>
      <c r="G203" s="73"/>
      <c r="H203" s="72" t="str">
        <f>M203</f>
        <v>Response</v>
      </c>
      <c r="I203" s="72" t="str">
        <f>M203</f>
        <v>Response</v>
      </c>
      <c r="J203" s="72"/>
      <c r="K203" s="73"/>
      <c r="L203" s="73"/>
      <c r="M203" s="74" t="s">
        <v>1193</v>
      </c>
      <c r="N203" s="73"/>
      <c r="O203" s="75" t="s">
        <v>424</v>
      </c>
      <c r="P203" s="73" t="s">
        <v>72</v>
      </c>
      <c r="Q203" s="76" t="s">
        <v>2676</v>
      </c>
      <c r="R203" s="76"/>
      <c r="S203" s="76"/>
      <c r="T203" s="82" t="s">
        <v>419</v>
      </c>
      <c r="U203" s="76"/>
      <c r="V203" s="76"/>
      <c r="W203" s="72" t="s">
        <v>1096</v>
      </c>
      <c r="X203" s="76"/>
      <c r="Y203" s="76"/>
      <c r="Z203" s="76"/>
      <c r="AA203" s="76"/>
      <c r="AB203" s="76"/>
      <c r="AC203" s="76"/>
      <c r="AD203" s="76"/>
      <c r="AE203" s="76"/>
      <c r="AF203" s="76"/>
      <c r="AG203" s="76"/>
      <c r="AH203" s="72" t="s">
        <v>1830</v>
      </c>
      <c r="AI203" s="76"/>
      <c r="AJ203" s="76"/>
      <c r="AK203" s="76"/>
      <c r="AL203" s="76"/>
      <c r="AM203" s="76"/>
      <c r="AN203" s="76"/>
      <c r="AO203" s="76"/>
      <c r="AP203" s="72"/>
      <c r="AQ203" s="76"/>
      <c r="AR203" s="76"/>
      <c r="AS203" s="76"/>
      <c r="AT203" s="76"/>
      <c r="AU203" s="76"/>
      <c r="AV203" s="72" t="s">
        <v>1830</v>
      </c>
      <c r="AW203" s="76"/>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row>
    <row r="204" spans="1:164" s="54" customFormat="1" ht="25.5">
      <c r="A204" s="72" t="str">
        <f>SUBSTITUTE(SUBSTITUTE(CONCATENATE(IF(E204="Globally Unique","GU",E204),F204,IF(H204&lt;&gt;I204,H204,""),CONCATENATE(IF(I204="Identifier","ID",IF(I204="Text","",I204))))," ",""),"'","")</f>
        <v>BillingDocument</v>
      </c>
      <c r="B204" s="72" t="s">
        <v>1285</v>
      </c>
      <c r="C204" s="72"/>
      <c r="D204" s="72" t="s">
        <v>2658</v>
      </c>
      <c r="E204" s="72"/>
      <c r="F204" s="72"/>
      <c r="G204" s="72"/>
      <c r="H204" s="72" t="str">
        <f>M204</f>
        <v>Billing Document</v>
      </c>
      <c r="I204" s="72" t="str">
        <f>M204</f>
        <v>Billing Document</v>
      </c>
      <c r="J204" s="72"/>
      <c r="K204" s="72"/>
      <c r="L204" s="72"/>
      <c r="M204" s="79" t="s">
        <v>1257</v>
      </c>
      <c r="N204" s="72"/>
      <c r="O204" s="80" t="s">
        <v>1852</v>
      </c>
      <c r="P204" s="72" t="s">
        <v>72</v>
      </c>
      <c r="Q204" s="81" t="s">
        <v>1286</v>
      </c>
      <c r="R204" s="81"/>
      <c r="S204" s="81"/>
      <c r="T204" s="82" t="s">
        <v>419</v>
      </c>
      <c r="U204" s="83"/>
      <c r="V204" s="80"/>
      <c r="W204" s="72" t="s">
        <v>1096</v>
      </c>
      <c r="X204" s="72"/>
      <c r="Y204" s="72"/>
      <c r="Z204" s="72"/>
      <c r="AA204" s="72"/>
      <c r="AB204" s="72"/>
      <c r="AC204" s="72"/>
      <c r="AD204" s="72"/>
      <c r="AE204" s="72"/>
      <c r="AF204" s="72"/>
      <c r="AG204" s="72"/>
      <c r="AH204" s="72" t="s">
        <v>1830</v>
      </c>
      <c r="AI204" s="72"/>
      <c r="AJ204" s="72"/>
      <c r="AK204" s="72"/>
      <c r="AL204" s="72"/>
      <c r="AM204" s="72"/>
      <c r="AN204" s="72"/>
      <c r="AO204" s="72"/>
      <c r="AP204" s="72"/>
      <c r="AQ204" s="72"/>
      <c r="AR204" s="72"/>
      <c r="AS204" s="72"/>
      <c r="AT204" s="72"/>
      <c r="AU204" s="72"/>
      <c r="AV204" s="72" t="s">
        <v>1830</v>
      </c>
      <c r="AW204" s="72"/>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c r="CS204" s="84"/>
      <c r="CT204" s="84"/>
      <c r="CU204" s="84"/>
      <c r="CV204" s="84"/>
      <c r="CW204" s="84"/>
      <c r="CX204" s="84"/>
      <c r="CY204" s="84"/>
      <c r="CZ204" s="84"/>
      <c r="DA204" s="84"/>
      <c r="DB204" s="84"/>
      <c r="DC204" s="84"/>
      <c r="DD204" s="84"/>
      <c r="DE204" s="84"/>
      <c r="DF204" s="84"/>
      <c r="DG204" s="84"/>
      <c r="DH204" s="84"/>
      <c r="DI204" s="84"/>
      <c r="DJ204" s="84"/>
      <c r="DK204" s="84"/>
      <c r="DL204" s="84"/>
      <c r="DM204" s="84"/>
      <c r="DN204" s="84"/>
      <c r="DO204" s="84"/>
      <c r="DP204" s="84"/>
      <c r="DQ204" s="84"/>
      <c r="DR204" s="84"/>
      <c r="DS204" s="84"/>
      <c r="DT204" s="84"/>
      <c r="DU204" s="84"/>
      <c r="DV204" s="84"/>
      <c r="DW204" s="84"/>
      <c r="DX204" s="84"/>
      <c r="DY204" s="84"/>
      <c r="DZ204" s="84"/>
      <c r="EA204" s="84"/>
      <c r="EB204" s="84"/>
      <c r="EC204" s="84"/>
      <c r="ED204" s="84"/>
      <c r="EE204" s="84"/>
      <c r="EF204" s="84"/>
      <c r="EG204" s="84"/>
      <c r="EH204" s="84"/>
      <c r="EI204" s="84"/>
      <c r="EJ204" s="84"/>
      <c r="EK204" s="84"/>
      <c r="EL204" s="84"/>
      <c r="EM204" s="84"/>
      <c r="EN204" s="84"/>
      <c r="EO204" s="84"/>
      <c r="EP204" s="84"/>
      <c r="EQ204" s="84"/>
      <c r="ER204" s="84"/>
      <c r="ES204" s="84"/>
      <c r="ET204" s="84"/>
      <c r="EU204" s="84"/>
      <c r="EV204" s="84"/>
      <c r="EW204" s="84"/>
      <c r="EX204" s="84"/>
      <c r="EY204" s="84"/>
      <c r="EZ204" s="84"/>
      <c r="FA204" s="84"/>
      <c r="FB204" s="84"/>
      <c r="FC204" s="84"/>
      <c r="FD204" s="84"/>
      <c r="FE204" s="84"/>
      <c r="FF204" s="84"/>
      <c r="FG204" s="84"/>
      <c r="FH204" s="84"/>
    </row>
    <row r="205" spans="1:164" s="54" customFormat="1" ht="25.5">
      <c r="A205" s="72" t="str">
        <f>SUBSTITUTE(SUBSTITUTE(CONCATENATE(IF(E205="Globally Unique","GU",E205),F205,IF(H205&lt;&gt;I205,H205,""),CONCATENATE(IF(I205="Identifier","ID",IF(I205="Text","",I205))))," ",""),"'","")</f>
        <v>TaxTotal</v>
      </c>
      <c r="B205" s="72" t="s">
        <v>1287</v>
      </c>
      <c r="C205" s="72"/>
      <c r="D205" s="72" t="s">
        <v>2658</v>
      </c>
      <c r="E205" s="72"/>
      <c r="F205" s="72"/>
      <c r="G205" s="72"/>
      <c r="H205" s="72" t="str">
        <f>M205</f>
        <v>Tax Total</v>
      </c>
      <c r="I205" s="72" t="str">
        <f>M205</f>
        <v>Tax Total</v>
      </c>
      <c r="J205" s="72"/>
      <c r="K205" s="72"/>
      <c r="L205" s="72"/>
      <c r="M205" s="79" t="s">
        <v>1279</v>
      </c>
      <c r="N205" s="72"/>
      <c r="O205" s="80" t="s">
        <v>424</v>
      </c>
      <c r="P205" s="72" t="s">
        <v>72</v>
      </c>
      <c r="Q205" s="81" t="s">
        <v>1288</v>
      </c>
      <c r="R205" s="81"/>
      <c r="S205" s="81"/>
      <c r="T205" s="82" t="s">
        <v>419</v>
      </c>
      <c r="U205" s="83"/>
      <c r="V205" s="80"/>
      <c r="W205" s="72" t="s">
        <v>1096</v>
      </c>
      <c r="X205" s="72"/>
      <c r="Y205" s="72"/>
      <c r="Z205" s="72"/>
      <c r="AA205" s="72"/>
      <c r="AB205" s="72"/>
      <c r="AC205" s="72"/>
      <c r="AD205" s="72"/>
      <c r="AE205" s="72"/>
      <c r="AF205" s="72"/>
      <c r="AG205" s="72"/>
      <c r="AH205" s="72" t="s">
        <v>1830</v>
      </c>
      <c r="AI205" s="72"/>
      <c r="AJ205" s="72"/>
      <c r="AK205" s="72"/>
      <c r="AL205" s="72"/>
      <c r="AM205" s="72"/>
      <c r="AN205" s="72"/>
      <c r="AO205" s="72"/>
      <c r="AP205" s="72"/>
      <c r="AQ205" s="72"/>
      <c r="AR205" s="72"/>
      <c r="AS205" s="72"/>
      <c r="AT205" s="72"/>
      <c r="AU205" s="72"/>
      <c r="AV205" s="72" t="s">
        <v>1830</v>
      </c>
      <c r="AW205" s="72"/>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row>
    <row r="206" spans="1:164" s="54" customFormat="1" ht="12.75">
      <c r="A206" s="13" t="s">
        <v>1289</v>
      </c>
      <c r="B206" s="13" t="s">
        <v>1290</v>
      </c>
      <c r="C206" s="14"/>
      <c r="D206" s="14" t="s">
        <v>1291</v>
      </c>
      <c r="E206" s="14"/>
      <c r="F206" s="14"/>
      <c r="G206" s="14"/>
      <c r="H206" s="14"/>
      <c r="I206" s="14"/>
      <c r="J206" s="14"/>
      <c r="K206" s="14"/>
      <c r="L206" s="14"/>
      <c r="M206" s="14"/>
      <c r="N206" s="14"/>
      <c r="O206" s="13"/>
      <c r="P206" s="14" t="s">
        <v>1826</v>
      </c>
      <c r="Q206" s="15" t="s">
        <v>750</v>
      </c>
      <c r="R206" s="15"/>
      <c r="S206" s="15"/>
      <c r="T206" s="16" t="s">
        <v>1828</v>
      </c>
      <c r="U206" s="17"/>
      <c r="V206" s="13"/>
      <c r="W206" s="14" t="s">
        <v>1096</v>
      </c>
      <c r="X206" s="14"/>
      <c r="Y206" s="14"/>
      <c r="Z206" s="14"/>
      <c r="AA206" s="14"/>
      <c r="AB206" s="14"/>
      <c r="AC206" s="14"/>
      <c r="AD206" s="14"/>
      <c r="AE206" s="14"/>
      <c r="AF206" s="14" t="s">
        <v>1830</v>
      </c>
      <c r="AG206" s="14"/>
      <c r="AH206" s="14" t="s">
        <v>1830</v>
      </c>
      <c r="AI206" s="14" t="s">
        <v>1830</v>
      </c>
      <c r="AJ206" s="14" t="s">
        <v>1830</v>
      </c>
      <c r="AK206" s="14" t="s">
        <v>1830</v>
      </c>
      <c r="AL206" s="14" t="s">
        <v>1830</v>
      </c>
      <c r="AM206" s="14" t="s">
        <v>1830</v>
      </c>
      <c r="AN206" s="14" t="s">
        <v>1830</v>
      </c>
      <c r="AO206" s="14" t="s">
        <v>1830</v>
      </c>
      <c r="AP206" s="14" t="s">
        <v>1830</v>
      </c>
      <c r="AQ206" s="14"/>
      <c r="AR206" s="14" t="s">
        <v>1830</v>
      </c>
      <c r="AS206" s="14" t="s">
        <v>1830</v>
      </c>
      <c r="AT206" s="14"/>
      <c r="AU206" s="14" t="s">
        <v>1830</v>
      </c>
      <c r="AV206" s="14" t="s">
        <v>1830</v>
      </c>
      <c r="AW206" s="14" t="s">
        <v>1830</v>
      </c>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c r="EB206" s="71"/>
      <c r="EC206" s="71"/>
      <c r="ED206" s="71"/>
      <c r="EE206" s="71"/>
      <c r="EF206" s="71"/>
      <c r="EG206" s="71"/>
      <c r="EH206" s="71"/>
      <c r="EI206" s="71"/>
      <c r="EJ206" s="71"/>
      <c r="EK206" s="71"/>
      <c r="EL206" s="71"/>
      <c r="EM206" s="71"/>
      <c r="EN206" s="71"/>
      <c r="EO206" s="71"/>
      <c r="EP206" s="71"/>
      <c r="EQ206" s="71"/>
      <c r="ER206" s="71"/>
      <c r="ES206" s="71"/>
      <c r="ET206" s="71"/>
      <c r="EU206" s="71"/>
      <c r="EV206" s="71"/>
      <c r="EW206" s="71"/>
      <c r="EX206" s="71"/>
      <c r="EY206" s="71"/>
      <c r="EZ206" s="71"/>
      <c r="FA206" s="71"/>
      <c r="FB206" s="71"/>
      <c r="FC206" s="71"/>
      <c r="FD206" s="71"/>
      <c r="FE206" s="71"/>
      <c r="FF206" s="71"/>
      <c r="FG206" s="71"/>
      <c r="FH206" s="71"/>
    </row>
    <row r="207" spans="1:164" s="54" customFormat="1" ht="25.5">
      <c r="A207" s="69" t="str">
        <f>SUBSTITUTE(SUBSTITUTE(CONCATENATE(IF(E207="Globally Unique","GU",E207),IF(G207&lt;&gt;I207,H207,F207),CONCATENATE(IF(I207="Identifier","ID",IF(I207="Text","",I207))))," ",""),"'","")</f>
        <v>CustomerAssignedAccountID</v>
      </c>
      <c r="B207" s="69" t="s">
        <v>1292</v>
      </c>
      <c r="C207" s="71"/>
      <c r="D207" s="71" t="s">
        <v>1291</v>
      </c>
      <c r="E207" s="71" t="s">
        <v>1293</v>
      </c>
      <c r="F207" s="71"/>
      <c r="G207" s="71" t="s">
        <v>2570</v>
      </c>
      <c r="H207" s="54" t="str">
        <f>IF(F207&lt;&gt;"",CONCATENATE(F207," ",G207),G207)</f>
        <v>Account</v>
      </c>
      <c r="I207" s="71" t="s">
        <v>1849</v>
      </c>
      <c r="J207" s="71"/>
      <c r="K207" s="54" t="str">
        <f>IF(J207&lt;&gt;"",CONCATENATE(J207,"_ ",I207,". Type"),CONCATENATE(I207,". Type"))</f>
        <v>Identifier. Type</v>
      </c>
      <c r="L207" s="71"/>
      <c r="M207" s="71"/>
      <c r="N207" s="71"/>
      <c r="O207" s="55" t="s">
        <v>1852</v>
      </c>
      <c r="P207" s="71" t="s">
        <v>1853</v>
      </c>
      <c r="Q207" s="56" t="s">
        <v>2571</v>
      </c>
      <c r="R207" s="71"/>
      <c r="S207" s="71"/>
      <c r="T207" s="57" t="s">
        <v>1828</v>
      </c>
      <c r="U207" s="71"/>
      <c r="V207" s="71"/>
      <c r="W207" s="71" t="s">
        <v>1096</v>
      </c>
      <c r="X207" s="71"/>
      <c r="Y207" s="71"/>
      <c r="Z207" s="71"/>
      <c r="AA207" s="71"/>
      <c r="AB207" s="71"/>
      <c r="AC207" s="71"/>
      <c r="AD207" s="71"/>
      <c r="AE207" s="71"/>
      <c r="AF207" s="71" t="s">
        <v>1830</v>
      </c>
      <c r="AG207" s="71"/>
      <c r="AH207" s="71" t="s">
        <v>1830</v>
      </c>
      <c r="AI207" s="71" t="s">
        <v>1830</v>
      </c>
      <c r="AJ207" s="71" t="s">
        <v>1830</v>
      </c>
      <c r="AK207" s="71" t="s">
        <v>1830</v>
      </c>
      <c r="AL207" s="71" t="s">
        <v>1830</v>
      </c>
      <c r="AM207" s="71" t="s">
        <v>1830</v>
      </c>
      <c r="AN207" s="71" t="s">
        <v>1830</v>
      </c>
      <c r="AO207" s="71" t="s">
        <v>1830</v>
      </c>
      <c r="AP207" s="71" t="s">
        <v>1830</v>
      </c>
      <c r="AQ207" s="71"/>
      <c r="AR207" s="71" t="s">
        <v>1830</v>
      </c>
      <c r="AS207" s="71" t="s">
        <v>1830</v>
      </c>
      <c r="AT207" s="71"/>
      <c r="AU207" s="71" t="s">
        <v>1830</v>
      </c>
      <c r="AV207" s="71" t="s">
        <v>1830</v>
      </c>
      <c r="AW207" s="71" t="s">
        <v>1830</v>
      </c>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c r="EB207" s="71"/>
      <c r="EC207" s="71"/>
      <c r="ED207" s="71"/>
      <c r="EE207" s="71"/>
      <c r="EF207" s="71"/>
      <c r="EG207" s="71"/>
      <c r="EH207" s="71"/>
      <c r="EI207" s="71"/>
      <c r="EJ207" s="71"/>
      <c r="EK207" s="71"/>
      <c r="EL207" s="71"/>
      <c r="EM207" s="71"/>
      <c r="EN207" s="71"/>
      <c r="EO207" s="71"/>
      <c r="EP207" s="71"/>
      <c r="EQ207" s="71"/>
      <c r="ER207" s="71"/>
      <c r="ES207" s="71"/>
      <c r="ET207" s="71"/>
      <c r="EU207" s="71"/>
      <c r="EV207" s="71"/>
      <c r="EW207" s="71"/>
      <c r="EX207" s="71"/>
      <c r="EY207" s="71"/>
      <c r="EZ207" s="71"/>
      <c r="FA207" s="71"/>
      <c r="FB207" s="71"/>
      <c r="FC207" s="71"/>
      <c r="FD207" s="71"/>
      <c r="FE207" s="71"/>
      <c r="FF207" s="71"/>
      <c r="FG207" s="71"/>
      <c r="FH207" s="71"/>
    </row>
    <row r="208" spans="1:164" s="54" customFormat="1" ht="25.5">
      <c r="A208" s="69" t="str">
        <f>SUBSTITUTE(SUBSTITUTE(CONCATENATE(IF(E208="Globally Unique","GU",E208),IF(G208&lt;&gt;I208,H208,F208),CONCATENATE(IF(I208="Identifier","ID",IF(I208="Text","",I208))))," ",""),"'","")</f>
        <v>SupplierAssignedAccountID</v>
      </c>
      <c r="B208" s="69" t="s">
        <v>1294</v>
      </c>
      <c r="C208" s="71"/>
      <c r="D208" s="71" t="s">
        <v>1291</v>
      </c>
      <c r="E208" s="71" t="s">
        <v>1295</v>
      </c>
      <c r="F208" s="71"/>
      <c r="G208" s="71" t="s">
        <v>2570</v>
      </c>
      <c r="H208" s="54" t="str">
        <f>IF(F208&lt;&gt;"",CONCATENATE(F208," ",G208),G208)</f>
        <v>Account</v>
      </c>
      <c r="I208" s="71" t="s">
        <v>1849</v>
      </c>
      <c r="J208" s="71"/>
      <c r="K208" s="54" t="str">
        <f>IF(J208&lt;&gt;"",CONCATENATE(J208,"_ ",I208,". Type"),CONCATENATE(I208,". Type"))</f>
        <v>Identifier. Type</v>
      </c>
      <c r="L208" s="71"/>
      <c r="M208" s="71"/>
      <c r="N208" s="71"/>
      <c r="O208" s="55" t="s">
        <v>1852</v>
      </c>
      <c r="P208" s="71" t="s">
        <v>1853</v>
      </c>
      <c r="Q208" s="56" t="s">
        <v>2574</v>
      </c>
      <c r="R208" s="71"/>
      <c r="S208" s="71"/>
      <c r="T208" s="57" t="s">
        <v>1828</v>
      </c>
      <c r="U208" s="71"/>
      <c r="V208" s="71"/>
      <c r="W208" s="71" t="s">
        <v>1096</v>
      </c>
      <c r="X208" s="71"/>
      <c r="Y208" s="71"/>
      <c r="Z208" s="71"/>
      <c r="AA208" s="71"/>
      <c r="AB208" s="71"/>
      <c r="AC208" s="71"/>
      <c r="AD208" s="71"/>
      <c r="AE208" s="71"/>
      <c r="AF208" s="71" t="s">
        <v>1830</v>
      </c>
      <c r="AG208" s="71"/>
      <c r="AH208" s="71" t="s">
        <v>1830</v>
      </c>
      <c r="AI208" s="71" t="s">
        <v>1830</v>
      </c>
      <c r="AJ208" s="71" t="s">
        <v>1830</v>
      </c>
      <c r="AK208" s="71" t="s">
        <v>1830</v>
      </c>
      <c r="AL208" s="71" t="s">
        <v>1830</v>
      </c>
      <c r="AM208" s="71" t="s">
        <v>1830</v>
      </c>
      <c r="AN208" s="71" t="s">
        <v>1830</v>
      </c>
      <c r="AO208" s="71" t="s">
        <v>1830</v>
      </c>
      <c r="AP208" s="71" t="s">
        <v>1830</v>
      </c>
      <c r="AQ208" s="71"/>
      <c r="AR208" s="71" t="s">
        <v>1830</v>
      </c>
      <c r="AS208" s="71" t="s">
        <v>1830</v>
      </c>
      <c r="AT208" s="71"/>
      <c r="AU208" s="71" t="s">
        <v>1830</v>
      </c>
      <c r="AV208" s="71" t="s">
        <v>1830</v>
      </c>
      <c r="AW208" s="71" t="s">
        <v>1830</v>
      </c>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c r="EB208" s="71"/>
      <c r="EC208" s="71"/>
      <c r="ED208" s="71"/>
      <c r="EE208" s="71"/>
      <c r="EF208" s="71"/>
      <c r="EG208" s="71"/>
      <c r="EH208" s="71"/>
      <c r="EI208" s="71"/>
      <c r="EJ208" s="71"/>
      <c r="EK208" s="71"/>
      <c r="EL208" s="71"/>
      <c r="EM208" s="71"/>
      <c r="EN208" s="71"/>
      <c r="EO208" s="71"/>
      <c r="EP208" s="71"/>
      <c r="EQ208" s="71"/>
      <c r="ER208" s="71"/>
      <c r="ES208" s="71"/>
      <c r="ET208" s="71"/>
      <c r="EU208" s="71"/>
      <c r="EV208" s="71"/>
      <c r="EW208" s="71"/>
      <c r="EX208" s="71"/>
      <c r="EY208" s="71"/>
      <c r="EZ208" s="71"/>
      <c r="FA208" s="71"/>
      <c r="FB208" s="71"/>
      <c r="FC208" s="71"/>
      <c r="FD208" s="71"/>
      <c r="FE208" s="71"/>
      <c r="FF208" s="71"/>
      <c r="FG208" s="71"/>
      <c r="FH208" s="71"/>
    </row>
    <row r="209" spans="1:164" s="54" customFormat="1" ht="12.75">
      <c r="A209" s="69" t="str">
        <f>SUBSTITUTE(SUBSTITUTE(CONCATENATE(IF(E209="Globally Unique","GU",E209),IF(G209&lt;&gt;I209,H209,F209),CONCATENATE(IF(I209="Identifier","ID",IF(I209="Text","",I209))))," ",""),"'","")</f>
        <v>AdditionalAccountID</v>
      </c>
      <c r="B209" s="69" t="s">
        <v>1296</v>
      </c>
      <c r="C209" s="71"/>
      <c r="D209" s="71" t="s">
        <v>1291</v>
      </c>
      <c r="E209" s="71" t="s">
        <v>1921</v>
      </c>
      <c r="F209" s="71"/>
      <c r="G209" s="71" t="s">
        <v>2570</v>
      </c>
      <c r="H209" s="54" t="str">
        <f>IF(F209&lt;&gt;"",CONCATENATE(F209," ",G209),G209)</f>
        <v>Account</v>
      </c>
      <c r="I209" s="71" t="s">
        <v>1849</v>
      </c>
      <c r="J209" s="71"/>
      <c r="K209" s="54" t="str">
        <f>IF(J209&lt;&gt;"",CONCATENATE(J209,"_ ",I209,". Type"),CONCATENATE(I209,". Type"))</f>
        <v>Identifier. Type</v>
      </c>
      <c r="L209" s="71"/>
      <c r="M209" s="71"/>
      <c r="N209" s="71"/>
      <c r="O209" s="55" t="s">
        <v>424</v>
      </c>
      <c r="P209" s="71" t="s">
        <v>1853</v>
      </c>
      <c r="Q209" s="56" t="s">
        <v>2576</v>
      </c>
      <c r="R209" s="71"/>
      <c r="S209" s="71"/>
      <c r="T209" s="57" t="s">
        <v>1828</v>
      </c>
      <c r="U209" s="71"/>
      <c r="V209" s="71"/>
      <c r="W209" s="71" t="s">
        <v>1096</v>
      </c>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c r="EB209" s="71"/>
      <c r="EC209" s="71"/>
      <c r="ED209" s="71"/>
      <c r="EE209" s="71"/>
      <c r="EF209" s="71"/>
      <c r="EG209" s="71"/>
      <c r="EH209" s="71"/>
      <c r="EI209" s="71"/>
      <c r="EJ209" s="71"/>
      <c r="EK209" s="71"/>
      <c r="EL209" s="71"/>
      <c r="EM209" s="71"/>
      <c r="EN209" s="71"/>
      <c r="EO209" s="71"/>
      <c r="EP209" s="71"/>
      <c r="EQ209" s="71"/>
      <c r="ER209" s="71"/>
      <c r="ES209" s="71"/>
      <c r="ET209" s="71"/>
      <c r="EU209" s="71"/>
      <c r="EV209" s="71"/>
      <c r="EW209" s="71"/>
      <c r="EX209" s="71"/>
      <c r="EY209" s="71"/>
      <c r="EZ209" s="71"/>
      <c r="FA209" s="71"/>
      <c r="FB209" s="71"/>
      <c r="FC209" s="71"/>
      <c r="FD209" s="71"/>
      <c r="FE209" s="71"/>
      <c r="FF209" s="71"/>
      <c r="FG209" s="71"/>
      <c r="FH209" s="71"/>
    </row>
    <row r="210" spans="1:164" s="54" customFormat="1" ht="25.5">
      <c r="A210" s="72" t="str">
        <f>SUBSTITUTE(SUBSTITUTE(CONCATENATE(IF(E210="Globally Unique","GU",E210),F210,IF(H210&lt;&gt;I210,H210,""),CONCATENATE(IF(I210="Identifier","ID",IF(I210="Text","",I210))))," ",""),"'","")</f>
        <v>Party</v>
      </c>
      <c r="B210" s="72" t="s">
        <v>1297</v>
      </c>
      <c r="C210" s="72"/>
      <c r="D210" s="72" t="s">
        <v>1291</v>
      </c>
      <c r="E210" s="72"/>
      <c r="F210" s="72"/>
      <c r="G210" s="72"/>
      <c r="H210" s="72" t="s">
        <v>748</v>
      </c>
      <c r="I210" s="75" t="s">
        <v>748</v>
      </c>
      <c r="J210" s="75"/>
      <c r="K210" s="72"/>
      <c r="L210" s="72"/>
      <c r="M210" s="79" t="s">
        <v>748</v>
      </c>
      <c r="N210" s="72"/>
      <c r="O210" s="80" t="s">
        <v>1852</v>
      </c>
      <c r="P210" s="72" t="s">
        <v>72</v>
      </c>
      <c r="Q210" s="81" t="s">
        <v>2578</v>
      </c>
      <c r="R210" s="81"/>
      <c r="S210" s="81"/>
      <c r="T210" s="82" t="s">
        <v>1828</v>
      </c>
      <c r="U210" s="83"/>
      <c r="V210" s="80"/>
      <c r="W210" s="72" t="s">
        <v>1096</v>
      </c>
      <c r="X210" s="72"/>
      <c r="Y210" s="72"/>
      <c r="Z210" s="72"/>
      <c r="AA210" s="72"/>
      <c r="AB210" s="72"/>
      <c r="AC210" s="72"/>
      <c r="AD210" s="72"/>
      <c r="AE210" s="72"/>
      <c r="AF210" s="72" t="s">
        <v>1830</v>
      </c>
      <c r="AG210" s="72"/>
      <c r="AH210" s="72" t="s">
        <v>1830</v>
      </c>
      <c r="AI210" s="72" t="s">
        <v>1830</v>
      </c>
      <c r="AJ210" s="72" t="s">
        <v>1830</v>
      </c>
      <c r="AK210" s="72" t="s">
        <v>1830</v>
      </c>
      <c r="AL210" s="72" t="s">
        <v>1830</v>
      </c>
      <c r="AM210" s="72" t="s">
        <v>1830</v>
      </c>
      <c r="AN210" s="72" t="s">
        <v>1830</v>
      </c>
      <c r="AO210" s="72" t="s">
        <v>1830</v>
      </c>
      <c r="AP210" s="72" t="s">
        <v>1830</v>
      </c>
      <c r="AQ210" s="72"/>
      <c r="AR210" s="72" t="s">
        <v>1830</v>
      </c>
      <c r="AS210" s="72" t="s">
        <v>1830</v>
      </c>
      <c r="AT210" s="72"/>
      <c r="AU210" s="72" t="s">
        <v>1830</v>
      </c>
      <c r="AV210" s="72" t="s">
        <v>1830</v>
      </c>
      <c r="AW210" s="72" t="s">
        <v>1830</v>
      </c>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1"/>
      <c r="ER210" s="71"/>
      <c r="ES210" s="71"/>
      <c r="ET210" s="71"/>
      <c r="EU210" s="71"/>
      <c r="EV210" s="71"/>
      <c r="EW210" s="71"/>
      <c r="EX210" s="71"/>
      <c r="EY210" s="71"/>
      <c r="EZ210" s="71"/>
      <c r="FA210" s="71"/>
      <c r="FB210" s="71"/>
      <c r="FC210" s="71"/>
      <c r="FD210" s="71"/>
      <c r="FE210" s="71"/>
      <c r="FF210" s="71"/>
      <c r="FG210" s="71"/>
      <c r="FH210" s="71"/>
    </row>
    <row r="211" spans="1:164" s="54" customFormat="1" ht="38.25">
      <c r="A211" s="14" t="str">
        <f>SUBSTITUTE(SUBSTITUTE(CONCATENATE(IF(C211="","",CONCATENATE(C211,"")),"",D211)," ",""),"'","")</f>
        <v>DebitNoteLine</v>
      </c>
      <c r="B211" s="14" t="s">
        <v>1298</v>
      </c>
      <c r="C211" s="14"/>
      <c r="D211" s="14" t="s">
        <v>1299</v>
      </c>
      <c r="E211" s="14"/>
      <c r="F211" s="14"/>
      <c r="G211" s="14"/>
      <c r="H211" s="14"/>
      <c r="I211" s="14"/>
      <c r="J211" s="14"/>
      <c r="K211" s="14"/>
      <c r="L211" s="14"/>
      <c r="M211" s="14"/>
      <c r="N211" s="14"/>
      <c r="O211" s="13"/>
      <c r="P211" s="14" t="s">
        <v>1826</v>
      </c>
      <c r="Q211" s="14" t="s">
        <v>2659</v>
      </c>
      <c r="R211" s="14"/>
      <c r="S211" s="14"/>
      <c r="T211" s="96" t="s">
        <v>419</v>
      </c>
      <c r="U211" s="14"/>
      <c r="V211" s="14"/>
      <c r="W211" s="14" t="s">
        <v>1096</v>
      </c>
      <c r="X211" s="14"/>
      <c r="Y211" s="14"/>
      <c r="Z211" s="14"/>
      <c r="AA211" s="14"/>
      <c r="AB211" s="14"/>
      <c r="AC211" s="14"/>
      <c r="AD211" s="14"/>
      <c r="AE211" s="14"/>
      <c r="AF211" s="14"/>
      <c r="AG211" s="14"/>
      <c r="AH211" s="14"/>
      <c r="AI211" s="14" t="s">
        <v>1830</v>
      </c>
      <c r="AJ211" s="14"/>
      <c r="AK211" s="14"/>
      <c r="AL211" s="14"/>
      <c r="AM211" s="14"/>
      <c r="AN211" s="14"/>
      <c r="AO211" s="14"/>
      <c r="AP211" s="14"/>
      <c r="AQ211" s="14"/>
      <c r="AR211" s="14"/>
      <c r="AS211" s="14"/>
      <c r="AT211" s="14"/>
      <c r="AU211" s="14"/>
      <c r="AV211" s="14"/>
      <c r="AW211" s="1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c r="CS211" s="84"/>
      <c r="CT211" s="84"/>
      <c r="CU211" s="84"/>
      <c r="CV211" s="84"/>
      <c r="CW211" s="84"/>
      <c r="CX211" s="84"/>
      <c r="CY211" s="84"/>
      <c r="CZ211" s="84"/>
      <c r="DA211" s="84"/>
      <c r="DB211" s="84"/>
      <c r="DC211" s="84"/>
      <c r="DD211" s="84"/>
      <c r="DE211" s="84"/>
      <c r="DF211" s="84"/>
      <c r="DG211" s="84"/>
      <c r="DH211" s="84"/>
      <c r="DI211" s="84"/>
      <c r="DJ211" s="84"/>
      <c r="DK211" s="84"/>
      <c r="DL211" s="84"/>
      <c r="DM211" s="84"/>
      <c r="DN211" s="84"/>
      <c r="DO211" s="84"/>
      <c r="DP211" s="84"/>
      <c r="DQ211" s="84"/>
      <c r="DR211" s="84"/>
      <c r="DS211" s="84"/>
      <c r="DT211" s="84"/>
      <c r="DU211" s="84"/>
      <c r="DV211" s="84"/>
      <c r="DW211" s="84"/>
      <c r="DX211" s="84"/>
      <c r="DY211" s="84"/>
      <c r="DZ211" s="84"/>
      <c r="EA211" s="84"/>
      <c r="EB211" s="84"/>
      <c r="EC211" s="84"/>
      <c r="ED211" s="84"/>
      <c r="EE211" s="84"/>
      <c r="EF211" s="84"/>
      <c r="EG211" s="84"/>
      <c r="EH211" s="84"/>
      <c r="EI211" s="84"/>
      <c r="EJ211" s="84"/>
      <c r="EK211" s="84"/>
      <c r="EL211" s="84"/>
      <c r="EM211" s="84"/>
      <c r="EN211" s="84"/>
      <c r="EO211" s="84"/>
      <c r="EP211" s="84"/>
      <c r="EQ211" s="84"/>
      <c r="ER211" s="84"/>
      <c r="ES211" s="84"/>
      <c r="ET211" s="84"/>
      <c r="EU211" s="84"/>
      <c r="EV211" s="84"/>
      <c r="EW211" s="84"/>
      <c r="EX211" s="84"/>
      <c r="EY211" s="84"/>
      <c r="EZ211" s="84"/>
      <c r="FA211" s="84"/>
      <c r="FB211" s="84"/>
      <c r="FC211" s="84"/>
      <c r="FD211" s="84"/>
      <c r="FE211" s="84"/>
      <c r="FF211" s="84"/>
      <c r="FG211" s="84"/>
      <c r="FH211" s="84"/>
    </row>
    <row r="212" spans="1:164" s="54" customFormat="1" ht="12.75">
      <c r="A212" s="69" t="str">
        <f>SUBSTITUTE(SUBSTITUTE(CONCATENATE(IF(E212="Globally Unique","GU",E212),IF(G212&lt;&gt;I212,H212,F212),CONCATENATE(IF(I212="Identifier","ID",IF(I212="Text","",I212))))," ",""),"'","")</f>
        <v>ID</v>
      </c>
      <c r="B212" s="69" t="s">
        <v>1300</v>
      </c>
      <c r="C212" s="71"/>
      <c r="D212" s="71" t="s">
        <v>1299</v>
      </c>
      <c r="E212" s="71"/>
      <c r="F212" s="71"/>
      <c r="G212" s="71" t="s">
        <v>1849</v>
      </c>
      <c r="H212" s="54" t="str">
        <f aca="true" t="shared" si="32" ref="H212:H218">IF(F212&lt;&gt;"",CONCATENATE(F212," ",G212),G212)</f>
        <v>Identifier</v>
      </c>
      <c r="I212" s="71" t="s">
        <v>1849</v>
      </c>
      <c r="J212" s="71"/>
      <c r="K212" s="54" t="str">
        <f aca="true" t="shared" si="33" ref="K212:K218">IF(J212&lt;&gt;"",CONCATENATE(J212,"_ ",I212,". Type"),CONCATENATE(I212,". Type"))</f>
        <v>Identifier. Type</v>
      </c>
      <c r="L212" s="71"/>
      <c r="M212" s="71"/>
      <c r="N212" s="71"/>
      <c r="O212" s="55">
        <v>1</v>
      </c>
      <c r="P212" s="71" t="s">
        <v>1853</v>
      </c>
      <c r="Q212" s="56" t="s">
        <v>1301</v>
      </c>
      <c r="T212" s="70" t="s">
        <v>419</v>
      </c>
      <c r="W212" s="54" t="s">
        <v>1096</v>
      </c>
      <c r="AI212" s="54" t="s">
        <v>1830</v>
      </c>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c r="CS212" s="84"/>
      <c r="CT212" s="84"/>
      <c r="CU212" s="84"/>
      <c r="CV212" s="84"/>
      <c r="CW212" s="84"/>
      <c r="CX212" s="84"/>
      <c r="CY212" s="84"/>
      <c r="CZ212" s="84"/>
      <c r="DA212" s="84"/>
      <c r="DB212" s="84"/>
      <c r="DC212" s="84"/>
      <c r="DD212" s="84"/>
      <c r="DE212" s="84"/>
      <c r="DF212" s="84"/>
      <c r="DG212" s="84"/>
      <c r="DH212" s="84"/>
      <c r="DI212" s="84"/>
      <c r="DJ212" s="84"/>
      <c r="DK212" s="84"/>
      <c r="DL212" s="84"/>
      <c r="DM212" s="84"/>
      <c r="DN212" s="84"/>
      <c r="DO212" s="84"/>
      <c r="DP212" s="84"/>
      <c r="DQ212" s="84"/>
      <c r="DR212" s="84"/>
      <c r="DS212" s="84"/>
      <c r="DT212" s="84"/>
      <c r="DU212" s="84"/>
      <c r="DV212" s="84"/>
      <c r="DW212" s="84"/>
      <c r="DX212" s="84"/>
      <c r="DY212" s="84"/>
      <c r="DZ212" s="84"/>
      <c r="EA212" s="84"/>
      <c r="EB212" s="84"/>
      <c r="EC212" s="84"/>
      <c r="ED212" s="84"/>
      <c r="EE212" s="84"/>
      <c r="EF212" s="84"/>
      <c r="EG212" s="84"/>
      <c r="EH212" s="84"/>
      <c r="EI212" s="84"/>
      <c r="EJ212" s="84"/>
      <c r="EK212" s="84"/>
      <c r="EL212" s="84"/>
      <c r="EM212" s="84"/>
      <c r="EN212" s="84"/>
      <c r="EO212" s="84"/>
      <c r="EP212" s="84"/>
      <c r="EQ212" s="84"/>
      <c r="ER212" s="84"/>
      <c r="ES212" s="84"/>
      <c r="ET212" s="84"/>
      <c r="EU212" s="84"/>
      <c r="EV212" s="84"/>
      <c r="EW212" s="84"/>
      <c r="EX212" s="84"/>
      <c r="EY212" s="84"/>
      <c r="EZ212" s="84"/>
      <c r="FA212" s="84"/>
      <c r="FB212" s="84"/>
      <c r="FC212" s="84"/>
      <c r="FD212" s="84"/>
      <c r="FE212" s="84"/>
      <c r="FF212" s="84"/>
      <c r="FG212" s="84"/>
      <c r="FH212" s="84"/>
    </row>
    <row r="213" spans="1:164" s="54" customFormat="1" ht="12.75">
      <c r="A213" s="69" t="str">
        <f>SUBSTITUTE(SUBSTITUTE(CONCATENATE(IF(E213="Globally Unique","GU",E213),IF(G213&lt;&gt;I213,H213,F213),CONCATENATE(IF(I213="Identifier","ID",IF(I213="Text","",I213))))," ",""),"'","")</f>
        <v>LineStatusCode</v>
      </c>
      <c r="B213" s="69" t="s">
        <v>1302</v>
      </c>
      <c r="C213" s="71"/>
      <c r="D213" s="71" t="s">
        <v>1299</v>
      </c>
      <c r="E213" s="71"/>
      <c r="F213" s="71" t="s">
        <v>150</v>
      </c>
      <c r="G213" s="71" t="s">
        <v>1188</v>
      </c>
      <c r="H213" s="54" t="str">
        <f t="shared" si="32"/>
        <v>Line Status</v>
      </c>
      <c r="I213" s="71" t="s">
        <v>28</v>
      </c>
      <c r="J213" s="71"/>
      <c r="K213" s="54" t="str">
        <f t="shared" si="33"/>
        <v>Code. Type</v>
      </c>
      <c r="L213" s="71"/>
      <c r="M213" s="71"/>
      <c r="N213" s="71"/>
      <c r="O213" s="55" t="s">
        <v>1852</v>
      </c>
      <c r="P213" s="71" t="s">
        <v>1853</v>
      </c>
      <c r="Q213" s="56" t="s">
        <v>2663</v>
      </c>
      <c r="T213" s="70" t="s">
        <v>419</v>
      </c>
      <c r="W213" s="54" t="s">
        <v>1096</v>
      </c>
      <c r="AI213" s="54" t="s">
        <v>1830</v>
      </c>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c r="CY213" s="84"/>
      <c r="CZ213" s="84"/>
      <c r="DA213" s="84"/>
      <c r="DB213" s="84"/>
      <c r="DC213" s="84"/>
      <c r="DD213" s="84"/>
      <c r="DE213" s="84"/>
      <c r="DF213" s="84"/>
      <c r="DG213" s="84"/>
      <c r="DH213" s="84"/>
      <c r="DI213" s="84"/>
      <c r="DJ213" s="84"/>
      <c r="DK213" s="84"/>
      <c r="DL213" s="84"/>
      <c r="DM213" s="84"/>
      <c r="DN213" s="84"/>
      <c r="DO213" s="84"/>
      <c r="DP213" s="84"/>
      <c r="DQ213" s="84"/>
      <c r="DR213" s="84"/>
      <c r="DS213" s="84"/>
      <c r="DT213" s="84"/>
      <c r="DU213" s="84"/>
      <c r="DV213" s="84"/>
      <c r="DW213" s="84"/>
      <c r="DX213" s="84"/>
      <c r="DY213" s="84"/>
      <c r="DZ213" s="84"/>
      <c r="EA213" s="84"/>
      <c r="EB213" s="84"/>
      <c r="EC213" s="84"/>
      <c r="ED213" s="84"/>
      <c r="EE213" s="84"/>
      <c r="EF213" s="84"/>
      <c r="EG213" s="84"/>
      <c r="EH213" s="84"/>
      <c r="EI213" s="84"/>
      <c r="EJ213" s="84"/>
      <c r="EK213" s="84"/>
      <c r="EL213" s="84"/>
      <c r="EM213" s="84"/>
      <c r="EN213" s="84"/>
      <c r="EO213" s="84"/>
      <c r="EP213" s="84"/>
      <c r="EQ213" s="84"/>
      <c r="ER213" s="84"/>
      <c r="ES213" s="84"/>
      <c r="ET213" s="84"/>
      <c r="EU213" s="84"/>
      <c r="EV213" s="84"/>
      <c r="EW213" s="84"/>
      <c r="EX213" s="84"/>
      <c r="EY213" s="84"/>
      <c r="EZ213" s="84"/>
      <c r="FA213" s="84"/>
      <c r="FB213" s="84"/>
      <c r="FC213" s="84"/>
      <c r="FD213" s="84"/>
      <c r="FE213" s="84"/>
      <c r="FF213" s="84"/>
      <c r="FG213" s="84"/>
      <c r="FH213" s="84"/>
    </row>
    <row r="214" spans="1:184" s="54" customFormat="1" ht="12.75">
      <c r="A214" s="71" t="str">
        <f>SUBSTITUTE(SUBSTITUTE(CONCATENATE(IF(E214="Globally Unique","GU",E214),F214,IF(H214&lt;&gt;I214,H214,""),CONCATENATE(IF(I214="Identifier","ID",IF(I214="Text","",I214))))," ",""),"'","")</f>
        <v>GUID</v>
      </c>
      <c r="B214" s="71" t="s">
        <v>1303</v>
      </c>
      <c r="D214" s="54" t="s">
        <v>1299</v>
      </c>
      <c r="E214" s="54" t="s">
        <v>610</v>
      </c>
      <c r="G214" s="54" t="s">
        <v>1849</v>
      </c>
      <c r="H214" s="54" t="str">
        <f>IF(F214&lt;&gt;"",CONCATENATE(F214," ",G214),G214)</f>
        <v>Identifier</v>
      </c>
      <c r="I214" s="54" t="s">
        <v>1849</v>
      </c>
      <c r="K214" s="54" t="str">
        <f>IF(J214&lt;&gt;"",CONCATENATE(J214,"_ ",I214,". Type"),CONCATENATE(I214,". Type"))</f>
        <v>Identifier. Type</v>
      </c>
      <c r="O214" s="93" t="s">
        <v>1852</v>
      </c>
      <c r="P214" s="54" t="s">
        <v>1853</v>
      </c>
      <c r="Q214" s="56" t="s">
        <v>1304</v>
      </c>
      <c r="T214" s="57" t="s">
        <v>419</v>
      </c>
      <c r="W214" s="54" t="s">
        <v>1096</v>
      </c>
      <c r="AI214" s="54" t="s">
        <v>1830</v>
      </c>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row>
    <row r="215" spans="1:164" s="54" customFormat="1" ht="38.25">
      <c r="A215" s="69" t="str">
        <f>SUBSTITUTE(SUBSTITUTE(CONCATENATE(IF(E215="Globally Unique","GU",E215),IF(G215&lt;&gt;I215,H215,F215),CONCATENATE(IF(I215="Identifier","ID",IF(I215="Text","",I215))))," ",""),"'","")</f>
        <v>Note</v>
      </c>
      <c r="B215" s="69" t="s">
        <v>1305</v>
      </c>
      <c r="C215" s="71"/>
      <c r="D215" s="71" t="s">
        <v>1299</v>
      </c>
      <c r="E215" s="71"/>
      <c r="F215" s="71"/>
      <c r="G215" s="71" t="s">
        <v>414</v>
      </c>
      <c r="H215" s="54" t="str">
        <f>IF(F215&lt;&gt;"",CONCATENATE(F215," ",G215),G215)</f>
        <v>Note</v>
      </c>
      <c r="I215" s="71" t="s">
        <v>1860</v>
      </c>
      <c r="J215" s="71"/>
      <c r="K215" s="54" t="str">
        <f>IF(J215&lt;&gt;"",CONCATENATE(J215,"_ ",I215,". Type"),CONCATENATE(I215,". Type"))</f>
        <v>Text. Type</v>
      </c>
      <c r="L215" s="71"/>
      <c r="M215" s="71"/>
      <c r="N215" s="71"/>
      <c r="O215" s="55" t="s">
        <v>1852</v>
      </c>
      <c r="P215" s="71" t="s">
        <v>1853</v>
      </c>
      <c r="Q215" s="56" t="s">
        <v>2666</v>
      </c>
      <c r="T215" s="70" t="s">
        <v>419</v>
      </c>
      <c r="W215" s="54" t="s">
        <v>1096</v>
      </c>
      <c r="AI215" s="54" t="s">
        <v>1830</v>
      </c>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4"/>
      <c r="DB215" s="84"/>
      <c r="DC215" s="84"/>
      <c r="DD215" s="84"/>
      <c r="DE215" s="84"/>
      <c r="DF215" s="84"/>
      <c r="DG215" s="84"/>
      <c r="DH215" s="84"/>
      <c r="DI215" s="84"/>
      <c r="DJ215" s="84"/>
      <c r="DK215" s="84"/>
      <c r="DL215" s="84"/>
      <c r="DM215" s="84"/>
      <c r="DN215" s="84"/>
      <c r="DO215" s="84"/>
      <c r="DP215" s="84"/>
      <c r="DQ215" s="84"/>
      <c r="DR215" s="84"/>
      <c r="DS215" s="84"/>
      <c r="DT215" s="84"/>
      <c r="DU215" s="84"/>
      <c r="DV215" s="84"/>
      <c r="DW215" s="84"/>
      <c r="DX215" s="84"/>
      <c r="DY215" s="84"/>
      <c r="DZ215" s="84"/>
      <c r="EA215" s="84"/>
      <c r="EB215" s="84"/>
      <c r="EC215" s="84"/>
      <c r="ED215" s="84"/>
      <c r="EE215" s="84"/>
      <c r="EF215" s="84"/>
      <c r="EG215" s="84"/>
      <c r="EH215" s="84"/>
      <c r="EI215" s="84"/>
      <c r="EJ215" s="84"/>
      <c r="EK215" s="84"/>
      <c r="EL215" s="84"/>
      <c r="EM215" s="84"/>
      <c r="EN215" s="84"/>
      <c r="EO215" s="84"/>
      <c r="EP215" s="84"/>
      <c r="EQ215" s="84"/>
      <c r="ER215" s="84"/>
      <c r="ES215" s="84"/>
      <c r="ET215" s="84"/>
      <c r="EU215" s="84"/>
      <c r="EV215" s="84"/>
      <c r="EW215" s="84"/>
      <c r="EX215" s="84"/>
      <c r="EY215" s="84"/>
      <c r="EZ215" s="84"/>
      <c r="FA215" s="84"/>
      <c r="FB215" s="84"/>
      <c r="FC215" s="84"/>
      <c r="FD215" s="84"/>
      <c r="FE215" s="84"/>
      <c r="FF215" s="84"/>
      <c r="FG215" s="84"/>
      <c r="FH215" s="84"/>
    </row>
    <row r="216" spans="1:164" s="54" customFormat="1" ht="38.25">
      <c r="A216" s="69" t="str">
        <f>SUBSTITUTE(SUBSTITUTE(CONCATENATE(IF(E216="Globally Unique","GU",E216),IF(G216&lt;&gt;I216,H216,F216),CONCATENATE(IF(I216="Identifier","ID",IF(I216="Text","",I216))))," ",""),"'","")</f>
        <v>LineExtensionAmount</v>
      </c>
      <c r="B216" s="69" t="s">
        <v>1306</v>
      </c>
      <c r="C216" s="71"/>
      <c r="D216" s="71" t="s">
        <v>1299</v>
      </c>
      <c r="E216" s="71" t="s">
        <v>150</v>
      </c>
      <c r="F216" s="71" t="s">
        <v>1284</v>
      </c>
      <c r="G216" s="71" t="s">
        <v>1223</v>
      </c>
      <c r="H216" s="54" t="str">
        <f t="shared" si="32"/>
        <v>Extension Amount</v>
      </c>
      <c r="I216" s="71" t="s">
        <v>1223</v>
      </c>
      <c r="K216" s="54" t="str">
        <f t="shared" si="33"/>
        <v>Amount. Type</v>
      </c>
      <c r="L216" s="71"/>
      <c r="M216" s="71"/>
      <c r="N216" s="71"/>
      <c r="O216" s="55">
        <v>1</v>
      </c>
      <c r="P216" s="71" t="s">
        <v>1853</v>
      </c>
      <c r="Q216" s="56" t="s">
        <v>2565</v>
      </c>
      <c r="T216" s="70" t="s">
        <v>419</v>
      </c>
      <c r="W216" s="54" t="s">
        <v>1096</v>
      </c>
      <c r="AI216" s="54" t="s">
        <v>1830</v>
      </c>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4"/>
      <c r="DB216" s="84"/>
      <c r="DC216" s="84"/>
      <c r="DD216" s="84"/>
      <c r="DE216" s="84"/>
      <c r="DF216" s="84"/>
      <c r="DG216" s="84"/>
      <c r="DH216" s="84"/>
      <c r="DI216" s="84"/>
      <c r="DJ216" s="84"/>
      <c r="DK216" s="84"/>
      <c r="DL216" s="84"/>
      <c r="DM216" s="84"/>
      <c r="DN216" s="84"/>
      <c r="DO216" s="84"/>
      <c r="DP216" s="84"/>
      <c r="DQ216" s="84"/>
      <c r="DR216" s="84"/>
      <c r="DS216" s="84"/>
      <c r="DT216" s="84"/>
      <c r="DU216" s="84"/>
      <c r="DV216" s="84"/>
      <c r="DW216" s="84"/>
      <c r="DX216" s="84"/>
      <c r="DY216" s="84"/>
      <c r="DZ216" s="84"/>
      <c r="EA216" s="84"/>
      <c r="EB216" s="84"/>
      <c r="EC216" s="84"/>
      <c r="ED216" s="84"/>
      <c r="EE216" s="84"/>
      <c r="EF216" s="84"/>
      <c r="EG216" s="84"/>
      <c r="EH216" s="84"/>
      <c r="EI216" s="84"/>
      <c r="EJ216" s="84"/>
      <c r="EK216" s="84"/>
      <c r="EL216" s="84"/>
      <c r="EM216" s="84"/>
      <c r="EN216" s="84"/>
      <c r="EO216" s="84"/>
      <c r="EP216" s="84"/>
      <c r="EQ216" s="84"/>
      <c r="ER216" s="84"/>
      <c r="ES216" s="84"/>
      <c r="ET216" s="84"/>
      <c r="EU216" s="84"/>
      <c r="EV216" s="84"/>
      <c r="EW216" s="84"/>
      <c r="EX216" s="84"/>
      <c r="EY216" s="84"/>
      <c r="EZ216" s="84"/>
      <c r="FA216" s="84"/>
      <c r="FB216" s="84"/>
      <c r="FC216" s="84"/>
      <c r="FD216" s="84"/>
      <c r="FE216" s="84"/>
      <c r="FF216" s="84"/>
      <c r="FG216" s="84"/>
      <c r="FH216" s="84"/>
    </row>
    <row r="217" spans="1:184" s="54" customFormat="1" ht="25.5">
      <c r="A217" s="69" t="str">
        <f>SUBSTITUTE(SUBSTITUTE(CONCATENATE(IF(E217="Globally Unique","GU",E217),IF(G217&lt;&gt;I217,H217,F217),CONCATENATE(IF(I217="Identifier","ID",IF(I217="Text","",I217))))," ",""),"'","")</f>
        <v>TaxPointDate</v>
      </c>
      <c r="B217" s="69" t="s">
        <v>1307</v>
      </c>
      <c r="C217" s="71"/>
      <c r="D217" s="71" t="s">
        <v>1299</v>
      </c>
      <c r="F217" s="54" t="s">
        <v>2668</v>
      </c>
      <c r="G217" s="54" t="s">
        <v>591</v>
      </c>
      <c r="H217" s="54" t="str">
        <f t="shared" si="32"/>
        <v>Tax Point Date</v>
      </c>
      <c r="I217" s="54" t="s">
        <v>591</v>
      </c>
      <c r="K217" s="54" t="str">
        <f t="shared" si="33"/>
        <v>Date. Type</v>
      </c>
      <c r="O217" s="93" t="s">
        <v>1852</v>
      </c>
      <c r="P217" s="54" t="s">
        <v>1853</v>
      </c>
      <c r="Q217" s="94" t="s">
        <v>1308</v>
      </c>
      <c r="T217" s="57" t="s">
        <v>419</v>
      </c>
      <c r="V217" s="71"/>
      <c r="W217" s="71" t="s">
        <v>1096</v>
      </c>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4"/>
      <c r="DB217" s="84"/>
      <c r="DC217" s="84"/>
      <c r="DD217" s="84"/>
      <c r="DE217" s="84"/>
      <c r="DF217" s="84"/>
      <c r="DG217" s="84"/>
      <c r="DH217" s="84"/>
      <c r="DI217" s="84"/>
      <c r="DJ217" s="84"/>
      <c r="DK217" s="84"/>
      <c r="DL217" s="84"/>
      <c r="DM217" s="84"/>
      <c r="DN217" s="84"/>
      <c r="DO217" s="84"/>
      <c r="DP217" s="84"/>
      <c r="DQ217" s="84"/>
      <c r="DR217" s="84"/>
      <c r="DS217" s="84"/>
      <c r="DT217" s="84"/>
      <c r="DU217" s="84"/>
      <c r="DV217" s="84"/>
      <c r="DW217" s="84"/>
      <c r="DX217" s="84"/>
      <c r="DY217" s="84"/>
      <c r="DZ217" s="84"/>
      <c r="EA217" s="84"/>
      <c r="EB217" s="84"/>
      <c r="EC217" s="84"/>
      <c r="ED217" s="84"/>
      <c r="EE217" s="84"/>
      <c r="EF217" s="84"/>
      <c r="EG217" s="84"/>
      <c r="EH217" s="84"/>
      <c r="EI217" s="84"/>
      <c r="EJ217" s="84"/>
      <c r="EK217" s="84"/>
      <c r="EL217" s="84"/>
      <c r="EM217" s="84"/>
      <c r="EN217" s="84"/>
      <c r="EO217" s="84"/>
      <c r="EP217" s="84"/>
      <c r="EQ217" s="84"/>
      <c r="ER217" s="84"/>
      <c r="ES217" s="84"/>
      <c r="ET217" s="84"/>
      <c r="EU217" s="84"/>
      <c r="EV217" s="84"/>
      <c r="EW217" s="84"/>
      <c r="EX217" s="84"/>
      <c r="EY217" s="84"/>
      <c r="EZ217" s="84"/>
      <c r="FA217" s="84"/>
      <c r="FB217" s="84"/>
      <c r="FC217" s="84"/>
      <c r="FD217" s="84"/>
      <c r="FE217" s="84"/>
      <c r="FF217" s="84"/>
      <c r="FG217" s="84"/>
      <c r="FH217" s="84"/>
      <c r="FI217" s="84"/>
      <c r="FJ217" s="84"/>
      <c r="FK217" s="84"/>
      <c r="FL217" s="84"/>
      <c r="FM217" s="84"/>
      <c r="FN217" s="84"/>
      <c r="FO217" s="84"/>
      <c r="FP217" s="84"/>
      <c r="FQ217" s="84"/>
      <c r="FR217" s="84"/>
      <c r="FS217" s="84"/>
      <c r="FT217" s="84"/>
      <c r="FU217" s="84"/>
      <c r="FV217" s="84"/>
      <c r="FW217" s="84"/>
      <c r="FX217" s="84"/>
      <c r="FY217" s="84"/>
      <c r="FZ217" s="84"/>
      <c r="GA217" s="84"/>
      <c r="GB217" s="84"/>
    </row>
    <row r="218" spans="1:163" s="54" customFormat="1" ht="12.75">
      <c r="A218" s="69" t="str">
        <f>SUBSTITUTE(SUBSTITUTE(CONCATENATE(IF(E218="Globally Unique","GU",E218),IF(G218&lt;&gt;I218,H218,F218),CONCATENATE(IF(I218="Identifier","ID",IF(I218="Text","",I218))))," ",""),"'","")</f>
        <v>AccountingCostCode</v>
      </c>
      <c r="B218" s="69" t="s">
        <v>1309</v>
      </c>
      <c r="D218" s="54" t="s">
        <v>1299</v>
      </c>
      <c r="F218" s="54" t="s">
        <v>1230</v>
      </c>
      <c r="G218" s="54" t="s">
        <v>1231</v>
      </c>
      <c r="H218" s="54" t="str">
        <f t="shared" si="32"/>
        <v>Accounting Cost</v>
      </c>
      <c r="I218" s="54" t="s">
        <v>28</v>
      </c>
      <c r="K218" s="54" t="str">
        <f t="shared" si="33"/>
        <v>Code. Type</v>
      </c>
      <c r="O218" s="93" t="s">
        <v>1852</v>
      </c>
      <c r="P218" s="54" t="s">
        <v>1853</v>
      </c>
      <c r="Q218" s="94" t="s">
        <v>1310</v>
      </c>
      <c r="T218" s="70" t="s">
        <v>419</v>
      </c>
      <c r="W218" s="54" t="s">
        <v>1096</v>
      </c>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row>
    <row r="219" spans="1:163" s="54" customFormat="1" ht="25.5">
      <c r="A219" s="72" t="str">
        <f>SUBSTITUTE(SUBSTITUTE(CONCATENATE(IF(E219="Globally Unique","GU",E219),F219,IF(H219&lt;&gt;I219,H219,""),CONCATENATE(IF(I219="Identifier","ID",IF(I219="Text","",I219))))," ",""),"'","")</f>
        <v>DiscrepancyResponse</v>
      </c>
      <c r="B219" s="72" t="s">
        <v>1311</v>
      </c>
      <c r="C219" s="73"/>
      <c r="D219" s="72" t="s">
        <v>1299</v>
      </c>
      <c r="E219" s="73" t="s">
        <v>2675</v>
      </c>
      <c r="F219" s="73"/>
      <c r="G219" s="73"/>
      <c r="H219" s="72" t="str">
        <f>M219</f>
        <v>Response</v>
      </c>
      <c r="I219" s="72" t="str">
        <f>M219</f>
        <v>Response</v>
      </c>
      <c r="J219" s="72"/>
      <c r="K219" s="73"/>
      <c r="L219" s="73"/>
      <c r="M219" s="74" t="s">
        <v>1193</v>
      </c>
      <c r="N219" s="73"/>
      <c r="O219" s="75" t="s">
        <v>424</v>
      </c>
      <c r="P219" s="73" t="s">
        <v>72</v>
      </c>
      <c r="Q219" s="76" t="s">
        <v>1312</v>
      </c>
      <c r="R219" s="76"/>
      <c r="S219" s="76"/>
      <c r="T219" s="82" t="s">
        <v>419</v>
      </c>
      <c r="U219" s="76"/>
      <c r="V219" s="76"/>
      <c r="W219" s="72" t="s">
        <v>1096</v>
      </c>
      <c r="X219" s="76"/>
      <c r="Y219" s="76"/>
      <c r="Z219" s="76"/>
      <c r="AA219" s="76"/>
      <c r="AB219" s="76"/>
      <c r="AC219" s="76"/>
      <c r="AD219" s="76"/>
      <c r="AE219" s="76"/>
      <c r="AF219" s="76"/>
      <c r="AG219" s="76"/>
      <c r="AH219" s="76"/>
      <c r="AI219" s="76" t="s">
        <v>1830</v>
      </c>
      <c r="AJ219" s="76"/>
      <c r="AK219" s="76"/>
      <c r="AL219" s="76"/>
      <c r="AM219" s="76"/>
      <c r="AN219" s="76"/>
      <c r="AO219" s="76"/>
      <c r="AP219" s="72"/>
      <c r="AQ219" s="76"/>
      <c r="AR219" s="76"/>
      <c r="AS219" s="76"/>
      <c r="AT219" s="76"/>
      <c r="AU219" s="76"/>
      <c r="AV219" s="76"/>
      <c r="AW219" s="76"/>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row>
    <row r="220" spans="1:164" s="54" customFormat="1" ht="25.5">
      <c r="A220" s="72" t="str">
        <f>SUBSTITUTE(SUBSTITUTE(CONCATENATE(IF(E220="Globally Unique","GU",E220),F220,IF(H220&lt;&gt;I220,H220,""),CONCATENATE(IF(I220="Identifier","ID",IF(I220="Text","",I220))))," ",""),"'","")</f>
        <v>BillingDocument</v>
      </c>
      <c r="B220" s="72" t="s">
        <v>1313</v>
      </c>
      <c r="C220" s="72"/>
      <c r="D220" s="72" t="s">
        <v>1299</v>
      </c>
      <c r="E220" s="72"/>
      <c r="F220" s="72"/>
      <c r="G220" s="72"/>
      <c r="H220" s="72" t="str">
        <f>M220</f>
        <v>Billing Document</v>
      </c>
      <c r="I220" s="72" t="str">
        <f>M220</f>
        <v>Billing Document</v>
      </c>
      <c r="J220" s="72"/>
      <c r="K220" s="72"/>
      <c r="L220" s="72"/>
      <c r="M220" s="79" t="s">
        <v>1257</v>
      </c>
      <c r="N220" s="72"/>
      <c r="O220" s="80" t="s">
        <v>424</v>
      </c>
      <c r="P220" s="72" t="s">
        <v>72</v>
      </c>
      <c r="Q220" s="81" t="s">
        <v>1314</v>
      </c>
      <c r="R220" s="81"/>
      <c r="S220" s="81"/>
      <c r="T220" s="82" t="s">
        <v>419</v>
      </c>
      <c r="U220" s="83"/>
      <c r="V220" s="80"/>
      <c r="W220" s="72" t="s">
        <v>1096</v>
      </c>
      <c r="X220" s="72"/>
      <c r="Y220" s="72"/>
      <c r="Z220" s="72"/>
      <c r="AA220" s="72"/>
      <c r="AB220" s="72"/>
      <c r="AC220" s="72"/>
      <c r="AD220" s="72"/>
      <c r="AE220" s="72"/>
      <c r="AF220" s="72"/>
      <c r="AG220" s="72"/>
      <c r="AH220" s="72"/>
      <c r="AI220" s="72" t="s">
        <v>1830</v>
      </c>
      <c r="AJ220" s="72"/>
      <c r="AK220" s="72"/>
      <c r="AL220" s="72"/>
      <c r="AM220" s="72"/>
      <c r="AN220" s="72"/>
      <c r="AO220" s="72"/>
      <c r="AP220" s="72"/>
      <c r="AQ220" s="72"/>
      <c r="AR220" s="72"/>
      <c r="AS220" s="72"/>
      <c r="AT220" s="72"/>
      <c r="AU220" s="72"/>
      <c r="AV220" s="72"/>
      <c r="AW220" s="72"/>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4"/>
      <c r="DB220" s="84"/>
      <c r="DC220" s="84"/>
      <c r="DD220" s="84"/>
      <c r="DE220" s="84"/>
      <c r="DF220" s="84"/>
      <c r="DG220" s="84"/>
      <c r="DH220" s="84"/>
      <c r="DI220" s="84"/>
      <c r="DJ220" s="84"/>
      <c r="DK220" s="84"/>
      <c r="DL220" s="84"/>
      <c r="DM220" s="84"/>
      <c r="DN220" s="84"/>
      <c r="DO220" s="84"/>
      <c r="DP220" s="84"/>
      <c r="DQ220" s="84"/>
      <c r="DR220" s="84"/>
      <c r="DS220" s="84"/>
      <c r="DT220" s="84"/>
      <c r="DU220" s="84"/>
      <c r="DV220" s="84"/>
      <c r="DW220" s="84"/>
      <c r="DX220" s="84"/>
      <c r="DY220" s="84"/>
      <c r="DZ220" s="84"/>
      <c r="EA220" s="84"/>
      <c r="EB220" s="84"/>
      <c r="EC220" s="84"/>
      <c r="ED220" s="84"/>
      <c r="EE220" s="84"/>
      <c r="EF220" s="84"/>
      <c r="EG220" s="84"/>
      <c r="EH220" s="84"/>
      <c r="EI220" s="84"/>
      <c r="EJ220" s="84"/>
      <c r="EK220" s="84"/>
      <c r="EL220" s="84"/>
      <c r="EM220" s="84"/>
      <c r="EN220" s="84"/>
      <c r="EO220" s="84"/>
      <c r="EP220" s="84"/>
      <c r="EQ220" s="84"/>
      <c r="ER220" s="84"/>
      <c r="ES220" s="84"/>
      <c r="ET220" s="84"/>
      <c r="EU220" s="84"/>
      <c r="EV220" s="84"/>
      <c r="EW220" s="84"/>
      <c r="EX220" s="84"/>
      <c r="EY220" s="84"/>
      <c r="EZ220" s="84"/>
      <c r="FA220" s="84"/>
      <c r="FB220" s="84"/>
      <c r="FC220" s="84"/>
      <c r="FD220" s="84"/>
      <c r="FE220" s="84"/>
      <c r="FF220" s="84"/>
      <c r="FG220" s="84"/>
      <c r="FH220" s="84"/>
    </row>
    <row r="221" spans="1:164" s="54" customFormat="1" ht="25.5">
      <c r="A221" s="72" t="str">
        <f>SUBSTITUTE(SUBSTITUTE(CONCATENATE(IF(E221="Globally Unique","GU",E221),F221,IF(H221&lt;&gt;I221,H221,""),CONCATENATE(IF(I221="Identifier","ID",IF(I221="Text","",I221))))," ",""),"'","")</f>
        <v>TaxTotal</v>
      </c>
      <c r="B221" s="72" t="s">
        <v>1315</v>
      </c>
      <c r="C221" s="72"/>
      <c r="D221" s="72" t="s">
        <v>1299</v>
      </c>
      <c r="E221" s="72"/>
      <c r="F221" s="72"/>
      <c r="G221" s="72"/>
      <c r="H221" s="72" t="str">
        <f>M221</f>
        <v>Tax Total</v>
      </c>
      <c r="I221" s="72" t="str">
        <f>M221</f>
        <v>Tax Total</v>
      </c>
      <c r="J221" s="72"/>
      <c r="K221" s="72"/>
      <c r="L221" s="72"/>
      <c r="M221" s="79" t="s">
        <v>1279</v>
      </c>
      <c r="N221" s="72"/>
      <c r="O221" s="80" t="s">
        <v>424</v>
      </c>
      <c r="P221" s="72" t="s">
        <v>72</v>
      </c>
      <c r="Q221" s="81" t="s">
        <v>1316</v>
      </c>
      <c r="R221" s="81"/>
      <c r="S221" s="81"/>
      <c r="T221" s="82" t="s">
        <v>419</v>
      </c>
      <c r="U221" s="83"/>
      <c r="V221" s="80"/>
      <c r="W221" s="72" t="s">
        <v>1096</v>
      </c>
      <c r="X221" s="72"/>
      <c r="Y221" s="72"/>
      <c r="Z221" s="72"/>
      <c r="AA221" s="72"/>
      <c r="AB221" s="72"/>
      <c r="AC221" s="72"/>
      <c r="AD221" s="72"/>
      <c r="AE221" s="72"/>
      <c r="AF221" s="72"/>
      <c r="AG221" s="72"/>
      <c r="AH221" s="72"/>
      <c r="AI221" s="72" t="s">
        <v>1830</v>
      </c>
      <c r="AJ221" s="72"/>
      <c r="AK221" s="72"/>
      <c r="AL221" s="72"/>
      <c r="AM221" s="72"/>
      <c r="AN221" s="72"/>
      <c r="AO221" s="72"/>
      <c r="AP221" s="72"/>
      <c r="AQ221" s="72"/>
      <c r="AR221" s="72"/>
      <c r="AS221" s="72"/>
      <c r="AT221" s="72"/>
      <c r="AU221" s="72"/>
      <c r="AV221" s="72"/>
      <c r="AW221" s="72"/>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row>
    <row r="222" spans="1:164" s="54" customFormat="1" ht="12.75">
      <c r="A222" s="13" t="str">
        <f>SUBSTITUTE(SUBSTITUTE(CONCATENATE(IF(C222="","",CONCATENATE(C222,"")),"",D222)," ",""),"'","")</f>
        <v>Delivery</v>
      </c>
      <c r="B222" s="13" t="s">
        <v>1317</v>
      </c>
      <c r="C222" s="14"/>
      <c r="D222" s="14" t="s">
        <v>1318</v>
      </c>
      <c r="E222" s="14"/>
      <c r="F222" s="14"/>
      <c r="G222" s="14"/>
      <c r="H222" s="14"/>
      <c r="I222" s="14"/>
      <c r="J222" s="14"/>
      <c r="K222" s="14"/>
      <c r="L222" s="14"/>
      <c r="M222" s="14"/>
      <c r="N222" s="14"/>
      <c r="O222" s="13"/>
      <c r="P222" s="14" t="s">
        <v>1826</v>
      </c>
      <c r="Q222" s="15" t="s">
        <v>1319</v>
      </c>
      <c r="R222" s="15"/>
      <c r="S222" s="15"/>
      <c r="T222" s="41" t="s">
        <v>419</v>
      </c>
      <c r="U222" s="17"/>
      <c r="V222" s="13"/>
      <c r="W222" s="14" t="s">
        <v>1096</v>
      </c>
      <c r="X222" s="14"/>
      <c r="Y222" s="14"/>
      <c r="Z222" s="14"/>
      <c r="AA222" s="14"/>
      <c r="AB222" s="14"/>
      <c r="AC222" s="14"/>
      <c r="AD222" s="14"/>
      <c r="AE222" s="14"/>
      <c r="AF222" s="14"/>
      <c r="AG222" s="14"/>
      <c r="AH222" s="14"/>
      <c r="AI222" s="14"/>
      <c r="AJ222" s="14" t="s">
        <v>1830</v>
      </c>
      <c r="AK222" s="14" t="s">
        <v>1830</v>
      </c>
      <c r="AL222" s="14" t="s">
        <v>1830</v>
      </c>
      <c r="AM222" s="14"/>
      <c r="AN222" s="14" t="s">
        <v>1830</v>
      </c>
      <c r="AO222" s="14" t="s">
        <v>1830</v>
      </c>
      <c r="AP222" s="14"/>
      <c r="AQ222" s="14" t="s">
        <v>1830</v>
      </c>
      <c r="AR222" s="14" t="s">
        <v>1830</v>
      </c>
      <c r="AS222" s="14"/>
      <c r="AT222" s="14" t="s">
        <v>1830</v>
      </c>
      <c r="AU222" s="14" t="s">
        <v>1830</v>
      </c>
      <c r="AV222" s="14"/>
      <c r="AW222" s="14"/>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c r="EO222" s="71"/>
      <c r="EP222" s="71"/>
      <c r="EQ222" s="71"/>
      <c r="ER222" s="71"/>
      <c r="ES222" s="71"/>
      <c r="ET222" s="71"/>
      <c r="EU222" s="71"/>
      <c r="EV222" s="71"/>
      <c r="EW222" s="71"/>
      <c r="EX222" s="71"/>
      <c r="EY222" s="71"/>
      <c r="EZ222" s="71"/>
      <c r="FA222" s="71"/>
      <c r="FB222" s="71"/>
      <c r="FC222" s="71"/>
      <c r="FD222" s="71"/>
      <c r="FE222" s="71"/>
      <c r="FF222" s="71"/>
      <c r="FG222" s="71"/>
      <c r="FH222" s="71"/>
    </row>
    <row r="223" spans="1:164" s="54" customFormat="1" ht="12.75">
      <c r="A223" s="69" t="str">
        <f aca="true" t="shared" si="34" ref="A223:A232">SUBSTITUTE(SUBSTITUTE(CONCATENATE(IF(E223="Globally Unique","GU",E223),IF(G223&lt;&gt;I223,H223,F223),CONCATENATE(IF(I223="Identifier","ID",IF(I223="Text","",I223))))," ",""),"'","")</f>
        <v>ID</v>
      </c>
      <c r="B223" s="69" t="s">
        <v>1320</v>
      </c>
      <c r="C223" s="71"/>
      <c r="D223" s="71" t="s">
        <v>1318</v>
      </c>
      <c r="E223" s="71"/>
      <c r="F223" s="71"/>
      <c r="G223" s="71" t="s">
        <v>1849</v>
      </c>
      <c r="H223" s="54" t="str">
        <f aca="true" t="shared" si="35" ref="H223:H232">IF(F223&lt;&gt;"",CONCATENATE(F223," ",G223),G223)</f>
        <v>Identifier</v>
      </c>
      <c r="I223" s="71" t="s">
        <v>1849</v>
      </c>
      <c r="J223" s="71"/>
      <c r="K223" s="54" t="str">
        <f aca="true" t="shared" si="36" ref="K223:K232">IF(J223&lt;&gt;"",CONCATENATE(J223,"_ ",I223,". Type"),CONCATENATE(I223,". Type"))</f>
        <v>Identifier. Type</v>
      </c>
      <c r="L223" s="71"/>
      <c r="M223" s="71"/>
      <c r="N223" s="71"/>
      <c r="O223" s="55" t="s">
        <v>1852</v>
      </c>
      <c r="P223" s="71" t="s">
        <v>1853</v>
      </c>
      <c r="Q223" s="56" t="s">
        <v>1321</v>
      </c>
      <c r="R223" s="71"/>
      <c r="S223" s="71"/>
      <c r="T223" s="57" t="s">
        <v>1828</v>
      </c>
      <c r="U223" s="71"/>
      <c r="V223" s="71"/>
      <c r="W223" s="71" t="s">
        <v>1096</v>
      </c>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c r="DB223" s="84"/>
      <c r="DC223" s="84"/>
      <c r="DD223" s="84"/>
      <c r="DE223" s="84"/>
      <c r="DF223" s="84"/>
      <c r="DG223" s="84"/>
      <c r="DH223" s="84"/>
      <c r="DI223" s="84"/>
      <c r="DJ223" s="84"/>
      <c r="DK223" s="84"/>
      <c r="DL223" s="84"/>
      <c r="DM223" s="84"/>
      <c r="DN223" s="84"/>
      <c r="DO223" s="84"/>
      <c r="DP223" s="84"/>
      <c r="DQ223" s="84"/>
      <c r="DR223" s="84"/>
      <c r="DS223" s="84"/>
      <c r="DT223" s="84"/>
      <c r="DU223" s="84"/>
      <c r="DV223" s="84"/>
      <c r="DW223" s="84"/>
      <c r="DX223" s="84"/>
      <c r="DY223" s="84"/>
      <c r="DZ223" s="84"/>
      <c r="EA223" s="84"/>
      <c r="EB223" s="84"/>
      <c r="EC223" s="84"/>
      <c r="ED223" s="84"/>
      <c r="EE223" s="84"/>
      <c r="EF223" s="84"/>
      <c r="EG223" s="84"/>
      <c r="EH223" s="84"/>
      <c r="EI223" s="84"/>
      <c r="EJ223" s="84"/>
      <c r="EK223" s="84"/>
      <c r="EL223" s="84"/>
      <c r="EM223" s="84"/>
      <c r="EN223" s="84"/>
      <c r="EO223" s="84"/>
      <c r="EP223" s="84"/>
      <c r="EQ223" s="84"/>
      <c r="ER223" s="84"/>
      <c r="ES223" s="84"/>
      <c r="ET223" s="84"/>
      <c r="EU223" s="84"/>
      <c r="EV223" s="84"/>
      <c r="EW223" s="84"/>
      <c r="EX223" s="84"/>
      <c r="EY223" s="84"/>
      <c r="EZ223" s="84"/>
      <c r="FA223" s="84"/>
      <c r="FB223" s="84"/>
      <c r="FC223" s="84"/>
      <c r="FD223" s="84"/>
      <c r="FE223" s="84"/>
      <c r="FF223" s="84"/>
      <c r="FG223" s="84"/>
      <c r="FH223" s="84"/>
    </row>
    <row r="224" spans="1:164" s="54" customFormat="1" ht="12.75">
      <c r="A224" s="69" t="str">
        <f t="shared" si="34"/>
        <v>Quantity</v>
      </c>
      <c r="B224" s="69" t="s">
        <v>1322</v>
      </c>
      <c r="C224" s="71"/>
      <c r="D224" s="71" t="s">
        <v>1318</v>
      </c>
      <c r="E224" s="71"/>
      <c r="F224" s="71"/>
      <c r="G224" s="71" t="s">
        <v>1101</v>
      </c>
      <c r="H224" s="54" t="str">
        <f t="shared" si="35"/>
        <v>Quantity</v>
      </c>
      <c r="I224" s="71" t="s">
        <v>1101</v>
      </c>
      <c r="J224" s="71"/>
      <c r="K224" s="54" t="str">
        <f t="shared" si="36"/>
        <v>Quantity. Type</v>
      </c>
      <c r="L224" s="71"/>
      <c r="M224" s="71"/>
      <c r="N224" s="71"/>
      <c r="O224" s="55" t="s">
        <v>1852</v>
      </c>
      <c r="P224" s="71" t="s">
        <v>1853</v>
      </c>
      <c r="Q224" s="56" t="s">
        <v>1323</v>
      </c>
      <c r="R224" s="71"/>
      <c r="S224" s="71"/>
      <c r="T224" s="57" t="s">
        <v>1828</v>
      </c>
      <c r="U224" s="71"/>
      <c r="V224" s="71"/>
      <c r="W224" s="71" t="s">
        <v>1096</v>
      </c>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4"/>
      <c r="DB224" s="84"/>
      <c r="DC224" s="84"/>
      <c r="DD224" s="84"/>
      <c r="DE224" s="84"/>
      <c r="DF224" s="84"/>
      <c r="DG224" s="84"/>
      <c r="DH224" s="84"/>
      <c r="DI224" s="84"/>
      <c r="DJ224" s="84"/>
      <c r="DK224" s="84"/>
      <c r="DL224" s="84"/>
      <c r="DM224" s="84"/>
      <c r="DN224" s="84"/>
      <c r="DO224" s="84"/>
      <c r="DP224" s="84"/>
      <c r="DQ224" s="84"/>
      <c r="DR224" s="84"/>
      <c r="DS224" s="84"/>
      <c r="DT224" s="84"/>
      <c r="DU224" s="84"/>
      <c r="DV224" s="84"/>
      <c r="DW224" s="84"/>
      <c r="DX224" s="84"/>
      <c r="DY224" s="84"/>
      <c r="DZ224" s="84"/>
      <c r="EA224" s="84"/>
      <c r="EB224" s="84"/>
      <c r="EC224" s="84"/>
      <c r="ED224" s="84"/>
      <c r="EE224" s="84"/>
      <c r="EF224" s="84"/>
      <c r="EG224" s="84"/>
      <c r="EH224" s="84"/>
      <c r="EI224" s="84"/>
      <c r="EJ224" s="84"/>
      <c r="EK224" s="84"/>
      <c r="EL224" s="84"/>
      <c r="EM224" s="84"/>
      <c r="EN224" s="84"/>
      <c r="EO224" s="84"/>
      <c r="EP224" s="84"/>
      <c r="EQ224" s="84"/>
      <c r="ER224" s="84"/>
      <c r="ES224" s="84"/>
      <c r="ET224" s="84"/>
      <c r="EU224" s="84"/>
      <c r="EV224" s="84"/>
      <c r="EW224" s="84"/>
      <c r="EX224" s="84"/>
      <c r="EY224" s="84"/>
      <c r="EZ224" s="84"/>
      <c r="FA224" s="84"/>
      <c r="FB224" s="84"/>
      <c r="FC224" s="84"/>
      <c r="FD224" s="84"/>
      <c r="FE224" s="84"/>
      <c r="FF224" s="84"/>
      <c r="FG224" s="84"/>
      <c r="FH224" s="84"/>
    </row>
    <row r="225" spans="1:164" s="54" customFormat="1" ht="12.75">
      <c r="A225" s="69" t="str">
        <f t="shared" si="34"/>
        <v>MinimumQuantity</v>
      </c>
      <c r="B225" s="69" t="s">
        <v>1324</v>
      </c>
      <c r="C225" s="71"/>
      <c r="D225" s="71" t="s">
        <v>1318</v>
      </c>
      <c r="E225" s="71" t="s">
        <v>518</v>
      </c>
      <c r="F225" s="71"/>
      <c r="G225" s="71" t="s">
        <v>1101</v>
      </c>
      <c r="H225" s="54" t="str">
        <f t="shared" si="35"/>
        <v>Quantity</v>
      </c>
      <c r="I225" s="71" t="s">
        <v>1101</v>
      </c>
      <c r="J225" s="71"/>
      <c r="K225" s="54" t="str">
        <f t="shared" si="36"/>
        <v>Quantity. Type</v>
      </c>
      <c r="L225" s="71"/>
      <c r="M225" s="71"/>
      <c r="N225" s="71"/>
      <c r="O225" s="55" t="s">
        <v>1852</v>
      </c>
      <c r="P225" s="71" t="s">
        <v>1853</v>
      </c>
      <c r="Q225" s="56" t="s">
        <v>1325</v>
      </c>
      <c r="R225" s="71"/>
      <c r="S225" s="71"/>
      <c r="T225" s="57" t="s">
        <v>1828</v>
      </c>
      <c r="U225" s="71"/>
      <c r="V225" s="71"/>
      <c r="W225" s="71" t="s">
        <v>1096</v>
      </c>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4"/>
      <c r="DB225" s="84"/>
      <c r="DC225" s="84"/>
      <c r="DD225" s="84"/>
      <c r="DE225" s="84"/>
      <c r="DF225" s="84"/>
      <c r="DG225" s="84"/>
      <c r="DH225" s="84"/>
      <c r="DI225" s="84"/>
      <c r="DJ225" s="84"/>
      <c r="DK225" s="84"/>
      <c r="DL225" s="84"/>
      <c r="DM225" s="84"/>
      <c r="DN225" s="84"/>
      <c r="DO225" s="84"/>
      <c r="DP225" s="84"/>
      <c r="DQ225" s="84"/>
      <c r="DR225" s="84"/>
      <c r="DS225" s="84"/>
      <c r="DT225" s="84"/>
      <c r="DU225" s="84"/>
      <c r="DV225" s="84"/>
      <c r="DW225" s="84"/>
      <c r="DX225" s="84"/>
      <c r="DY225" s="84"/>
      <c r="DZ225" s="84"/>
      <c r="EA225" s="84"/>
      <c r="EB225" s="84"/>
      <c r="EC225" s="84"/>
      <c r="ED225" s="84"/>
      <c r="EE225" s="84"/>
      <c r="EF225" s="84"/>
      <c r="EG225" s="84"/>
      <c r="EH225" s="84"/>
      <c r="EI225" s="84"/>
      <c r="EJ225" s="84"/>
      <c r="EK225" s="84"/>
      <c r="EL225" s="84"/>
      <c r="EM225" s="84"/>
      <c r="EN225" s="84"/>
      <c r="EO225" s="84"/>
      <c r="EP225" s="84"/>
      <c r="EQ225" s="84"/>
      <c r="ER225" s="84"/>
      <c r="ES225" s="84"/>
      <c r="ET225" s="84"/>
      <c r="EU225" s="84"/>
      <c r="EV225" s="84"/>
      <c r="EW225" s="84"/>
      <c r="EX225" s="84"/>
      <c r="EY225" s="84"/>
      <c r="EZ225" s="84"/>
      <c r="FA225" s="84"/>
      <c r="FB225" s="84"/>
      <c r="FC225" s="84"/>
      <c r="FD225" s="84"/>
      <c r="FE225" s="84"/>
      <c r="FF225" s="84"/>
      <c r="FG225" s="84"/>
      <c r="FH225" s="84"/>
    </row>
    <row r="226" spans="1:164" s="54" customFormat="1" ht="12.75">
      <c r="A226" s="69" t="str">
        <f t="shared" si="34"/>
        <v>MaximumQuantity</v>
      </c>
      <c r="B226" s="69" t="s">
        <v>1326</v>
      </c>
      <c r="C226" s="71"/>
      <c r="D226" s="71" t="s">
        <v>1318</v>
      </c>
      <c r="E226" s="71" t="s">
        <v>527</v>
      </c>
      <c r="F226" s="71"/>
      <c r="G226" s="71" t="s">
        <v>1101</v>
      </c>
      <c r="H226" s="54" t="str">
        <f t="shared" si="35"/>
        <v>Quantity</v>
      </c>
      <c r="I226" s="71" t="s">
        <v>1101</v>
      </c>
      <c r="J226" s="71"/>
      <c r="K226" s="54" t="str">
        <f t="shared" si="36"/>
        <v>Quantity. Type</v>
      </c>
      <c r="L226" s="71"/>
      <c r="M226" s="71"/>
      <c r="N226" s="71"/>
      <c r="O226" s="55" t="s">
        <v>1852</v>
      </c>
      <c r="P226" s="71" t="s">
        <v>1853</v>
      </c>
      <c r="Q226" s="56" t="s">
        <v>1327</v>
      </c>
      <c r="R226" s="71"/>
      <c r="S226" s="71"/>
      <c r="T226" s="57" t="s">
        <v>1828</v>
      </c>
      <c r="U226" s="71"/>
      <c r="V226" s="71"/>
      <c r="W226" s="71" t="s">
        <v>1096</v>
      </c>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c r="CY226" s="84"/>
      <c r="CZ226" s="84"/>
      <c r="DA226" s="84"/>
      <c r="DB226" s="84"/>
      <c r="DC226" s="84"/>
      <c r="DD226" s="84"/>
      <c r="DE226" s="84"/>
      <c r="DF226" s="84"/>
      <c r="DG226" s="84"/>
      <c r="DH226" s="84"/>
      <c r="DI226" s="84"/>
      <c r="DJ226" s="84"/>
      <c r="DK226" s="84"/>
      <c r="DL226" s="84"/>
      <c r="DM226" s="84"/>
      <c r="DN226" s="84"/>
      <c r="DO226" s="84"/>
      <c r="DP226" s="84"/>
      <c r="DQ226" s="84"/>
      <c r="DR226" s="84"/>
      <c r="DS226" s="84"/>
      <c r="DT226" s="84"/>
      <c r="DU226" s="84"/>
      <c r="DV226" s="84"/>
      <c r="DW226" s="84"/>
      <c r="DX226" s="84"/>
      <c r="DY226" s="84"/>
      <c r="DZ226" s="84"/>
      <c r="EA226" s="84"/>
      <c r="EB226" s="84"/>
      <c r="EC226" s="84"/>
      <c r="ED226" s="84"/>
      <c r="EE226" s="84"/>
      <c r="EF226" s="84"/>
      <c r="EG226" s="84"/>
      <c r="EH226" s="84"/>
      <c r="EI226" s="84"/>
      <c r="EJ226" s="84"/>
      <c r="EK226" s="84"/>
      <c r="EL226" s="84"/>
      <c r="EM226" s="84"/>
      <c r="EN226" s="84"/>
      <c r="EO226" s="84"/>
      <c r="EP226" s="84"/>
      <c r="EQ226" s="84"/>
      <c r="ER226" s="84"/>
      <c r="ES226" s="84"/>
      <c r="ET226" s="84"/>
      <c r="EU226" s="84"/>
      <c r="EV226" s="84"/>
      <c r="EW226" s="84"/>
      <c r="EX226" s="84"/>
      <c r="EY226" s="84"/>
      <c r="EZ226" s="84"/>
      <c r="FA226" s="84"/>
      <c r="FB226" s="84"/>
      <c r="FC226" s="84"/>
      <c r="FD226" s="84"/>
      <c r="FE226" s="84"/>
      <c r="FF226" s="84"/>
      <c r="FG226" s="84"/>
      <c r="FH226" s="84"/>
    </row>
    <row r="227" spans="1:164" s="54" customFormat="1" ht="12.75">
      <c r="A227" s="69" t="str">
        <f t="shared" si="34"/>
        <v>RequestedDeliveryDateTime</v>
      </c>
      <c r="B227" s="69" t="s">
        <v>1328</v>
      </c>
      <c r="C227" s="71"/>
      <c r="D227" s="71" t="s">
        <v>1318</v>
      </c>
      <c r="E227" s="71" t="s">
        <v>1329</v>
      </c>
      <c r="F227" s="71" t="s">
        <v>1318</v>
      </c>
      <c r="G227" s="71" t="s">
        <v>967</v>
      </c>
      <c r="H227" s="54" t="str">
        <f t="shared" si="35"/>
        <v>Delivery Date Time</v>
      </c>
      <c r="I227" s="71" t="s">
        <v>967</v>
      </c>
      <c r="J227" s="71"/>
      <c r="K227" s="54" t="str">
        <f t="shared" si="36"/>
        <v>Date Time. Type</v>
      </c>
      <c r="L227" s="71"/>
      <c r="M227" s="71"/>
      <c r="N227" s="71"/>
      <c r="O227" s="55" t="s">
        <v>1852</v>
      </c>
      <c r="P227" s="71" t="s">
        <v>1853</v>
      </c>
      <c r="Q227" s="56" t="s">
        <v>1330</v>
      </c>
      <c r="R227" s="71"/>
      <c r="S227" s="71"/>
      <c r="T227" s="57" t="s">
        <v>1828</v>
      </c>
      <c r="U227" s="71"/>
      <c r="V227" s="71"/>
      <c r="W227" s="71" t="s">
        <v>1096</v>
      </c>
      <c r="X227" s="71"/>
      <c r="Y227" s="71"/>
      <c r="Z227" s="71"/>
      <c r="AA227" s="71"/>
      <c r="AB227" s="71"/>
      <c r="AC227" s="71"/>
      <c r="AD227" s="71"/>
      <c r="AE227" s="71"/>
      <c r="AF227" s="71"/>
      <c r="AG227" s="71"/>
      <c r="AH227" s="71"/>
      <c r="AI227" s="71"/>
      <c r="AJ227" s="71" t="s">
        <v>1830</v>
      </c>
      <c r="AK227" s="71"/>
      <c r="AL227" s="71" t="s">
        <v>1830</v>
      </c>
      <c r="AM227" s="71"/>
      <c r="AN227" s="71" t="s">
        <v>1830</v>
      </c>
      <c r="AO227" s="71" t="s">
        <v>1830</v>
      </c>
      <c r="AP227" s="71"/>
      <c r="AQ227" s="71" t="s">
        <v>1830</v>
      </c>
      <c r="AR227" s="71"/>
      <c r="AS227" s="71"/>
      <c r="AT227" s="71" t="s">
        <v>1830</v>
      </c>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71"/>
      <c r="FD227" s="71"/>
      <c r="FE227" s="71"/>
      <c r="FF227" s="71"/>
      <c r="FG227" s="71"/>
      <c r="FH227" s="71"/>
    </row>
    <row r="228" spans="1:164" s="54" customFormat="1" ht="25.5">
      <c r="A228" s="69" t="str">
        <f t="shared" si="34"/>
        <v>PromisedDateTime</v>
      </c>
      <c r="B228" s="69" t="s">
        <v>1331</v>
      </c>
      <c r="C228" s="71"/>
      <c r="D228" s="71" t="s">
        <v>1318</v>
      </c>
      <c r="E228" s="71" t="s">
        <v>1332</v>
      </c>
      <c r="F228" s="71"/>
      <c r="G228" s="71" t="s">
        <v>967</v>
      </c>
      <c r="H228" s="54" t="str">
        <f t="shared" si="35"/>
        <v>Date Time</v>
      </c>
      <c r="I228" s="71" t="s">
        <v>967</v>
      </c>
      <c r="J228" s="71"/>
      <c r="K228" s="54" t="str">
        <f t="shared" si="36"/>
        <v>Date Time. Type</v>
      </c>
      <c r="L228" s="71"/>
      <c r="M228" s="71"/>
      <c r="N228" s="71"/>
      <c r="O228" s="55" t="s">
        <v>1852</v>
      </c>
      <c r="P228" s="71" t="s">
        <v>1853</v>
      </c>
      <c r="Q228" s="56" t="s">
        <v>1333</v>
      </c>
      <c r="R228" s="71"/>
      <c r="S228" s="71"/>
      <c r="T228" s="57" t="s">
        <v>1828</v>
      </c>
      <c r="U228" s="71"/>
      <c r="V228" s="71"/>
      <c r="W228" s="71" t="s">
        <v>1096</v>
      </c>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c r="EO228" s="71"/>
      <c r="EP228" s="71"/>
      <c r="EQ228" s="71"/>
      <c r="ER228" s="71"/>
      <c r="ES228" s="71"/>
      <c r="ET228" s="71"/>
      <c r="EU228" s="71"/>
      <c r="EV228" s="71"/>
      <c r="EW228" s="71"/>
      <c r="EX228" s="71"/>
      <c r="EY228" s="71"/>
      <c r="EZ228" s="71"/>
      <c r="FA228" s="71"/>
      <c r="FB228" s="71"/>
      <c r="FC228" s="71"/>
      <c r="FD228" s="71"/>
      <c r="FE228" s="71"/>
      <c r="FF228" s="71"/>
      <c r="FG228" s="71"/>
      <c r="FH228" s="71"/>
    </row>
    <row r="229" spans="1:164" s="54" customFormat="1" ht="12.75">
      <c r="A229" s="69" t="str">
        <f>SUBSTITUTE(SUBSTITUTE(CONCATENATE(IF(E229="Globally Unique","GU",E229),IF(G229&lt;&gt;I229,H229,F229),CONCATENATE(IF(I229="Identifier","ID",IF(I229="Text","",I229))))," ",""),"'","")</f>
        <v>EstimatedDeliveryDateTime</v>
      </c>
      <c r="B229" s="69" t="s">
        <v>1334</v>
      </c>
      <c r="C229" s="71"/>
      <c r="D229" s="71" t="s">
        <v>1318</v>
      </c>
      <c r="E229" s="71" t="s">
        <v>1335</v>
      </c>
      <c r="F229" s="71" t="s">
        <v>1318</v>
      </c>
      <c r="G229" s="71" t="s">
        <v>967</v>
      </c>
      <c r="H229" s="54" t="str">
        <f>IF(F229&lt;&gt;"",CONCATENATE(F229," ",G229),G229)</f>
        <v>Delivery Date Time</v>
      </c>
      <c r="I229" s="71" t="s">
        <v>967</v>
      </c>
      <c r="J229" s="71"/>
      <c r="K229" s="54" t="str">
        <f>IF(J229&lt;&gt;"",CONCATENATE(J229,"_ ",I229,". Type"),CONCATENATE(I229,". Type"))</f>
        <v>Date Time. Type</v>
      </c>
      <c r="L229" s="71"/>
      <c r="M229" s="71"/>
      <c r="N229" s="71"/>
      <c r="O229" s="55" t="s">
        <v>1852</v>
      </c>
      <c r="P229" s="71" t="s">
        <v>1853</v>
      </c>
      <c r="Q229" s="56" t="s">
        <v>1336</v>
      </c>
      <c r="R229" s="71"/>
      <c r="S229" s="71"/>
      <c r="T229" s="57" t="s">
        <v>1828</v>
      </c>
      <c r="U229" s="71"/>
      <c r="V229" s="71"/>
      <c r="W229" s="71" t="s">
        <v>1096</v>
      </c>
      <c r="X229" s="71"/>
      <c r="Y229" s="71"/>
      <c r="Z229" s="71"/>
      <c r="AA229" s="71"/>
      <c r="AB229" s="71"/>
      <c r="AC229" s="71"/>
      <c r="AD229" s="71"/>
      <c r="AE229" s="71"/>
      <c r="AF229" s="71"/>
      <c r="AG229" s="71"/>
      <c r="AH229" s="71"/>
      <c r="AI229" s="71"/>
      <c r="AJ229" s="71"/>
      <c r="AK229" s="71" t="s">
        <v>1830</v>
      </c>
      <c r="AL229" s="71"/>
      <c r="AM229" s="71"/>
      <c r="AN229" s="71"/>
      <c r="AO229" s="71"/>
      <c r="AP229" s="71"/>
      <c r="AQ229" s="71"/>
      <c r="AR229" s="71" t="s">
        <v>1830</v>
      </c>
      <c r="AS229" s="71"/>
      <c r="AT229" s="71"/>
      <c r="AU229" s="71" t="s">
        <v>1830</v>
      </c>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71"/>
      <c r="FB229" s="71"/>
      <c r="FC229" s="71"/>
      <c r="FD229" s="71"/>
      <c r="FE229" s="71"/>
      <c r="FF229" s="71"/>
      <c r="FG229" s="71"/>
      <c r="FH229" s="71"/>
    </row>
    <row r="230" spans="1:164" s="54" customFormat="1" ht="12.75">
      <c r="A230" s="69" t="str">
        <f t="shared" si="34"/>
        <v>ActualDeliveryDateTime</v>
      </c>
      <c r="B230" s="69" t="s">
        <v>1334</v>
      </c>
      <c r="C230" s="71"/>
      <c r="D230" s="71" t="s">
        <v>1318</v>
      </c>
      <c r="E230" s="71" t="s">
        <v>1337</v>
      </c>
      <c r="F230" s="71" t="s">
        <v>1318</v>
      </c>
      <c r="G230" s="71" t="s">
        <v>967</v>
      </c>
      <c r="H230" s="54" t="str">
        <f t="shared" si="35"/>
        <v>Delivery Date Time</v>
      </c>
      <c r="I230" s="71" t="s">
        <v>967</v>
      </c>
      <c r="J230" s="71"/>
      <c r="K230" s="54" t="str">
        <f t="shared" si="36"/>
        <v>Date Time. Type</v>
      </c>
      <c r="L230" s="71"/>
      <c r="M230" s="71"/>
      <c r="N230" s="71"/>
      <c r="O230" s="55" t="s">
        <v>1852</v>
      </c>
      <c r="P230" s="71" t="s">
        <v>1853</v>
      </c>
      <c r="Q230" s="56" t="s">
        <v>1336</v>
      </c>
      <c r="R230" s="71"/>
      <c r="S230" s="71"/>
      <c r="T230" s="57" t="s">
        <v>1828</v>
      </c>
      <c r="U230" s="71"/>
      <c r="V230" s="71"/>
      <c r="W230" s="71" t="s">
        <v>1096</v>
      </c>
      <c r="X230" s="71"/>
      <c r="Y230" s="71"/>
      <c r="Z230" s="71"/>
      <c r="AA230" s="71"/>
      <c r="AB230" s="71"/>
      <c r="AC230" s="71"/>
      <c r="AD230" s="71"/>
      <c r="AE230" s="71"/>
      <c r="AF230" s="71"/>
      <c r="AG230" s="71"/>
      <c r="AH230" s="71"/>
      <c r="AI230" s="71"/>
      <c r="AJ230" s="71"/>
      <c r="AK230" s="71" t="s">
        <v>1830</v>
      </c>
      <c r="AL230" s="71"/>
      <c r="AM230" s="71"/>
      <c r="AN230" s="71"/>
      <c r="AO230" s="71"/>
      <c r="AP230" s="71"/>
      <c r="AQ230" s="71"/>
      <c r="AR230" s="71" t="s">
        <v>1830</v>
      </c>
      <c r="AS230" s="71"/>
      <c r="AT230" s="71"/>
      <c r="AU230" s="71" t="s">
        <v>1830</v>
      </c>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c r="FA230" s="71"/>
      <c r="FB230" s="71"/>
      <c r="FC230" s="71"/>
      <c r="FD230" s="71"/>
      <c r="FE230" s="71"/>
      <c r="FF230" s="71"/>
      <c r="FG230" s="71"/>
      <c r="FH230" s="71"/>
    </row>
    <row r="231" spans="1:164" s="54" customFormat="1" ht="12.75">
      <c r="A231" s="69" t="str">
        <f t="shared" si="34"/>
        <v>OriginatorPartyID</v>
      </c>
      <c r="B231" s="69" t="s">
        <v>1338</v>
      </c>
      <c r="C231" s="71"/>
      <c r="D231" s="71" t="s">
        <v>1318</v>
      </c>
      <c r="E231" s="71" t="s">
        <v>1339</v>
      </c>
      <c r="F231" s="71" t="s">
        <v>748</v>
      </c>
      <c r="G231" s="71" t="s">
        <v>1849</v>
      </c>
      <c r="H231" s="54" t="str">
        <f t="shared" si="35"/>
        <v>Party Identifier</v>
      </c>
      <c r="I231" s="71" t="s">
        <v>1849</v>
      </c>
      <c r="J231" s="71"/>
      <c r="K231" s="54" t="str">
        <f t="shared" si="36"/>
        <v>Identifier. Type</v>
      </c>
      <c r="L231" s="71"/>
      <c r="M231" s="71"/>
      <c r="N231" s="71"/>
      <c r="O231" s="55" t="s">
        <v>1852</v>
      </c>
      <c r="P231" s="71" t="s">
        <v>1853</v>
      </c>
      <c r="Q231" s="56" t="s">
        <v>1340</v>
      </c>
      <c r="R231" s="71"/>
      <c r="S231" s="71"/>
      <c r="T231" s="57" t="s">
        <v>419</v>
      </c>
      <c r="U231" s="71"/>
      <c r="V231" s="71"/>
      <c r="W231" s="71" t="s">
        <v>1096</v>
      </c>
      <c r="X231" s="71"/>
      <c r="Y231" s="71"/>
      <c r="Z231" s="71"/>
      <c r="AA231" s="71"/>
      <c r="AB231" s="71"/>
      <c r="AC231" s="71"/>
      <c r="AD231" s="71"/>
      <c r="AE231" s="71"/>
      <c r="AF231" s="71"/>
      <c r="AG231" s="71"/>
      <c r="AH231" s="71"/>
      <c r="AI231" s="71"/>
      <c r="AJ231" s="71" t="s">
        <v>1830</v>
      </c>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c r="FA231" s="71"/>
      <c r="FB231" s="71"/>
      <c r="FC231" s="71"/>
      <c r="FD231" s="71"/>
      <c r="FE231" s="71"/>
      <c r="FF231" s="71"/>
      <c r="FG231" s="71"/>
      <c r="FH231" s="71"/>
    </row>
    <row r="232" spans="1:164" s="54" customFormat="1" ht="12.75">
      <c r="A232" s="69" t="str">
        <f t="shared" si="34"/>
        <v>DespatchPartyID</v>
      </c>
      <c r="B232" s="69" t="s">
        <v>1341</v>
      </c>
      <c r="C232" s="71"/>
      <c r="D232" s="71" t="s">
        <v>1318</v>
      </c>
      <c r="E232" s="71" t="s">
        <v>1342</v>
      </c>
      <c r="F232" s="71" t="s">
        <v>748</v>
      </c>
      <c r="G232" s="71" t="s">
        <v>1849</v>
      </c>
      <c r="H232" s="54" t="str">
        <f t="shared" si="35"/>
        <v>Party Identifier</v>
      </c>
      <c r="I232" s="71" t="s">
        <v>1849</v>
      </c>
      <c r="J232" s="71"/>
      <c r="K232" s="54" t="str">
        <f t="shared" si="36"/>
        <v>Identifier. Type</v>
      </c>
      <c r="L232" s="71"/>
      <c r="M232" s="71"/>
      <c r="N232" s="71"/>
      <c r="O232" s="55" t="s">
        <v>1852</v>
      </c>
      <c r="P232" s="71" t="s">
        <v>1853</v>
      </c>
      <c r="Q232" s="56" t="s">
        <v>1343</v>
      </c>
      <c r="R232" s="71"/>
      <c r="S232" s="71"/>
      <c r="T232" s="57" t="s">
        <v>419</v>
      </c>
      <c r="U232" s="71"/>
      <c r="V232" s="71"/>
      <c r="W232" s="71" t="s">
        <v>1096</v>
      </c>
      <c r="X232" s="71"/>
      <c r="Y232" s="71"/>
      <c r="Z232" s="71"/>
      <c r="AA232" s="71"/>
      <c r="AB232" s="71"/>
      <c r="AC232" s="71"/>
      <c r="AD232" s="71"/>
      <c r="AE232" s="71"/>
      <c r="AF232" s="71"/>
      <c r="AG232" s="71"/>
      <c r="AH232" s="71"/>
      <c r="AI232" s="71"/>
      <c r="AJ232" s="71" t="s">
        <v>1830</v>
      </c>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row>
    <row r="233" spans="1:164" s="54" customFormat="1" ht="25.5">
      <c r="A233" s="72" t="str">
        <f>SUBSTITUTE(SUBSTITUTE(CONCATENATE(IF(E233="Globally Unique","GU",E233),F233,IF(H233&lt;&gt;I233,H233,""),CONCATENATE(IF(I233="Identifier","ID",IF(I233="Text","",I233))))," ",""),"'","")</f>
        <v>DeliveryAddress</v>
      </c>
      <c r="B233" s="72" t="s">
        <v>1344</v>
      </c>
      <c r="C233" s="72"/>
      <c r="D233" s="72" t="s">
        <v>1318</v>
      </c>
      <c r="E233" s="72" t="s">
        <v>1318</v>
      </c>
      <c r="F233" s="72"/>
      <c r="G233" s="72"/>
      <c r="H233" s="72" t="str">
        <f>M233</f>
        <v>Address</v>
      </c>
      <c r="I233" s="72" t="str">
        <f>M233</f>
        <v>Address</v>
      </c>
      <c r="J233" s="72"/>
      <c r="K233" s="72"/>
      <c r="L233" s="72"/>
      <c r="M233" s="79" t="s">
        <v>1825</v>
      </c>
      <c r="N233" s="72"/>
      <c r="O233" s="80" t="s">
        <v>1852</v>
      </c>
      <c r="P233" s="72" t="s">
        <v>72</v>
      </c>
      <c r="Q233" s="81" t="s">
        <v>1345</v>
      </c>
      <c r="R233" s="81"/>
      <c r="S233" s="81"/>
      <c r="T233" s="82" t="s">
        <v>1828</v>
      </c>
      <c r="U233" s="83"/>
      <c r="V233" s="80"/>
      <c r="W233" s="72" t="s">
        <v>1096</v>
      </c>
      <c r="X233" s="72"/>
      <c r="Y233" s="72"/>
      <c r="Z233" s="72"/>
      <c r="AA233" s="72"/>
      <c r="AB233" s="72"/>
      <c r="AC233" s="72"/>
      <c r="AD233" s="72"/>
      <c r="AE233" s="72"/>
      <c r="AF233" s="72"/>
      <c r="AG233" s="72"/>
      <c r="AH233" s="72"/>
      <c r="AI233" s="72"/>
      <c r="AJ233" s="72" t="s">
        <v>1830</v>
      </c>
      <c r="AK233" s="72" t="s">
        <v>1830</v>
      </c>
      <c r="AL233" s="72" t="s">
        <v>1830</v>
      </c>
      <c r="AM233" s="72"/>
      <c r="AN233" s="72" t="s">
        <v>1830</v>
      </c>
      <c r="AO233" s="72" t="s">
        <v>1830</v>
      </c>
      <c r="AP233" s="72"/>
      <c r="AQ233" s="72" t="s">
        <v>1830</v>
      </c>
      <c r="AR233" s="72" t="s">
        <v>1830</v>
      </c>
      <c r="AS233" s="72"/>
      <c r="AT233" s="72" t="s">
        <v>1830</v>
      </c>
      <c r="AU233" s="72" t="s">
        <v>1830</v>
      </c>
      <c r="AV233" s="72"/>
      <c r="AW233" s="72"/>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c r="EO233" s="71"/>
      <c r="EP233" s="71"/>
      <c r="EQ233" s="71"/>
      <c r="ER233" s="71"/>
      <c r="ES233" s="71"/>
      <c r="ET233" s="71"/>
      <c r="EU233" s="71"/>
      <c r="EV233" s="71"/>
      <c r="EW233" s="71"/>
      <c r="EX233" s="71"/>
      <c r="EY233" s="71"/>
      <c r="EZ233" s="71"/>
      <c r="FA233" s="71"/>
      <c r="FB233" s="71"/>
      <c r="FC233" s="71"/>
      <c r="FD233" s="71"/>
      <c r="FE233" s="71"/>
      <c r="FF233" s="71"/>
      <c r="FG233" s="71"/>
      <c r="FH233" s="71"/>
    </row>
    <row r="234" spans="1:164" s="54" customFormat="1" ht="25.5">
      <c r="A234" s="72" t="str">
        <f>SUBSTITUTE(SUBSTITUTE(CONCATENATE(IF(E234="Globally Unique","GU",E234),F234,IF(H234&lt;&gt;I234,H234,""),CONCATENATE(IF(I234="Identifier","ID",IF(I234="Text","",I234))))," ",""),"'","")</f>
        <v>DespatchAddress</v>
      </c>
      <c r="B234" s="72" t="s">
        <v>1346</v>
      </c>
      <c r="C234" s="72"/>
      <c r="D234" s="72" t="s">
        <v>1318</v>
      </c>
      <c r="E234" s="72" t="s">
        <v>1342</v>
      </c>
      <c r="F234" s="72"/>
      <c r="G234" s="72"/>
      <c r="H234" s="72" t="str">
        <f>M234</f>
        <v>Address</v>
      </c>
      <c r="I234" s="72" t="str">
        <f>M234</f>
        <v>Address</v>
      </c>
      <c r="J234" s="72"/>
      <c r="K234" s="72"/>
      <c r="L234" s="72"/>
      <c r="M234" s="79" t="s">
        <v>1825</v>
      </c>
      <c r="N234" s="72"/>
      <c r="O234" s="80" t="s">
        <v>1852</v>
      </c>
      <c r="P234" s="72" t="s">
        <v>72</v>
      </c>
      <c r="Q234" s="81" t="s">
        <v>1347</v>
      </c>
      <c r="R234" s="81"/>
      <c r="S234" s="81"/>
      <c r="T234" s="82" t="s">
        <v>1828</v>
      </c>
      <c r="U234" s="83"/>
      <c r="V234" s="80"/>
      <c r="W234" s="72" t="s">
        <v>1096</v>
      </c>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c r="FA234" s="71"/>
      <c r="FB234" s="71"/>
      <c r="FC234" s="71"/>
      <c r="FD234" s="71"/>
      <c r="FE234" s="71"/>
      <c r="FF234" s="71"/>
      <c r="FG234" s="71"/>
      <c r="FH234" s="71"/>
    </row>
    <row r="235" spans="1:164" s="54" customFormat="1" ht="38.25">
      <c r="A235" s="72" t="str">
        <f>SUBSTITUTE(SUBSTITUTE(CONCATENATE(IF(E235="Globally Unique","GU",E235),F235,IF(H235&lt;&gt;I235,H235,""),CONCATENATE(IF(I235="Identifier","ID",IF(I235="Text","",I235))))," ",""),"'","")</f>
        <v>OrderLineReference</v>
      </c>
      <c r="B235" s="72" t="s">
        <v>1348</v>
      </c>
      <c r="C235" s="72"/>
      <c r="D235" s="72" t="s">
        <v>1318</v>
      </c>
      <c r="E235" s="72"/>
      <c r="F235" s="72"/>
      <c r="G235" s="72"/>
      <c r="H235" s="72" t="str">
        <f>M235</f>
        <v>Order Line Reference</v>
      </c>
      <c r="I235" s="72" t="str">
        <f>M235</f>
        <v>Order Line Reference</v>
      </c>
      <c r="J235" s="72"/>
      <c r="K235" s="72"/>
      <c r="L235" s="72"/>
      <c r="M235" s="79" t="s">
        <v>1349</v>
      </c>
      <c r="N235" s="72"/>
      <c r="O235" s="80" t="s">
        <v>424</v>
      </c>
      <c r="P235" s="72" t="s">
        <v>72</v>
      </c>
      <c r="Q235" s="81" t="s">
        <v>1350</v>
      </c>
      <c r="R235" s="81"/>
      <c r="S235" s="81"/>
      <c r="T235" s="82" t="s">
        <v>1828</v>
      </c>
      <c r="U235" s="83"/>
      <c r="V235" s="80"/>
      <c r="W235" s="72" t="s">
        <v>1096</v>
      </c>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c r="DE235" s="84"/>
      <c r="DF235" s="84"/>
      <c r="DG235" s="84"/>
      <c r="DH235" s="84"/>
      <c r="DI235" s="84"/>
      <c r="DJ235" s="84"/>
      <c r="DK235" s="84"/>
      <c r="DL235" s="84"/>
      <c r="DM235" s="84"/>
      <c r="DN235" s="84"/>
      <c r="DO235" s="84"/>
      <c r="DP235" s="84"/>
      <c r="DQ235" s="84"/>
      <c r="DR235" s="84"/>
      <c r="DS235" s="84"/>
      <c r="DT235" s="84"/>
      <c r="DU235" s="84"/>
      <c r="DV235" s="84"/>
      <c r="DW235" s="84"/>
      <c r="DX235" s="84"/>
      <c r="DY235" s="84"/>
      <c r="DZ235" s="84"/>
      <c r="EA235" s="84"/>
      <c r="EB235" s="84"/>
      <c r="EC235" s="84"/>
      <c r="ED235" s="84"/>
      <c r="EE235" s="84"/>
      <c r="EF235" s="84"/>
      <c r="EG235" s="84"/>
      <c r="EH235" s="84"/>
      <c r="EI235" s="84"/>
      <c r="EJ235" s="84"/>
      <c r="EK235" s="84"/>
      <c r="EL235" s="84"/>
      <c r="EM235" s="84"/>
      <c r="EN235" s="84"/>
      <c r="EO235" s="84"/>
      <c r="EP235" s="84"/>
      <c r="EQ235" s="84"/>
      <c r="ER235" s="84"/>
      <c r="ES235" s="84"/>
      <c r="ET235" s="84"/>
      <c r="EU235" s="84"/>
      <c r="EV235" s="84"/>
      <c r="EW235" s="84"/>
      <c r="EX235" s="84"/>
      <c r="EY235" s="84"/>
      <c r="EZ235" s="84"/>
      <c r="FA235" s="84"/>
      <c r="FB235" s="84"/>
      <c r="FC235" s="84"/>
      <c r="FD235" s="84"/>
      <c r="FE235" s="84"/>
      <c r="FF235" s="84"/>
      <c r="FG235" s="84"/>
      <c r="FH235" s="84"/>
    </row>
    <row r="236" spans="1:184" s="54" customFormat="1" ht="25.5">
      <c r="A236" s="72" t="str">
        <f>SUBSTITUTE(SUBSTITUTE(CONCATENATE(IF(E236="Globally Unique","GU",E236),F236,IF(H236&lt;&gt;I236,H236,""),CONCATENATE(IF(I236="Identifier","ID",IF(I236="Text","",I236))))," ",""),"'","")</f>
        <v>Contact</v>
      </c>
      <c r="B236" s="72" t="s">
        <v>1351</v>
      </c>
      <c r="C236" s="72"/>
      <c r="D236" s="72" t="s">
        <v>1318</v>
      </c>
      <c r="E236" s="72"/>
      <c r="F236" s="72"/>
      <c r="G236" s="72"/>
      <c r="H236" s="72" t="str">
        <f>M236</f>
        <v>Contact</v>
      </c>
      <c r="I236" s="72" t="str">
        <f>M236</f>
        <v>Contact</v>
      </c>
      <c r="J236" s="72"/>
      <c r="K236" s="72"/>
      <c r="L236" s="72"/>
      <c r="M236" s="79" t="s">
        <v>275</v>
      </c>
      <c r="N236" s="72"/>
      <c r="O236" s="80" t="s">
        <v>1852</v>
      </c>
      <c r="P236" s="72" t="s">
        <v>72</v>
      </c>
      <c r="Q236" s="76" t="s">
        <v>1352</v>
      </c>
      <c r="R236" s="81"/>
      <c r="S236" s="83"/>
      <c r="T236" s="82" t="s">
        <v>419</v>
      </c>
      <c r="U236" s="72"/>
      <c r="V236" s="72"/>
      <c r="W236" s="80" t="s">
        <v>1096</v>
      </c>
      <c r="X236" s="72"/>
      <c r="Y236" s="72"/>
      <c r="Z236" s="72"/>
      <c r="AA236" s="72"/>
      <c r="AB236" s="72"/>
      <c r="AC236" s="72"/>
      <c r="AD236" s="72"/>
      <c r="AE236" s="72"/>
      <c r="AF236" s="72"/>
      <c r="AG236" s="72"/>
      <c r="AH236" s="72"/>
      <c r="AI236" s="72"/>
      <c r="AJ236" s="72" t="s">
        <v>1830</v>
      </c>
      <c r="AK236" s="72" t="s">
        <v>1830</v>
      </c>
      <c r="AL236" s="72" t="s">
        <v>1830</v>
      </c>
      <c r="AM236" s="72"/>
      <c r="AN236" s="72" t="s">
        <v>1830</v>
      </c>
      <c r="AO236" s="72" t="s">
        <v>1830</v>
      </c>
      <c r="AP236" s="72"/>
      <c r="AQ236" s="72" t="s">
        <v>1830</v>
      </c>
      <c r="AR236" s="72" t="s">
        <v>1830</v>
      </c>
      <c r="AS236" s="72"/>
      <c r="AT236" s="72" t="s">
        <v>1830</v>
      </c>
      <c r="AU236" s="72" t="s">
        <v>1830</v>
      </c>
      <c r="AV236" s="72"/>
      <c r="AW236" s="72"/>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row>
    <row r="237" spans="1:164" s="54" customFormat="1" ht="25.5">
      <c r="A237" s="13" t="str">
        <f>SUBSTITUTE(SUBSTITUTE(CONCATENATE(IF(C237="","",CONCATENATE(C237,"")),"",D237)," ",""),"'","")</f>
        <v>DeliveryTerms</v>
      </c>
      <c r="B237" s="13" t="s">
        <v>1353</v>
      </c>
      <c r="C237" s="14"/>
      <c r="D237" s="14" t="s">
        <v>1354</v>
      </c>
      <c r="E237" s="14"/>
      <c r="F237" s="14"/>
      <c r="G237" s="14"/>
      <c r="H237" s="14"/>
      <c r="I237" s="14"/>
      <c r="J237" s="14"/>
      <c r="K237" s="14"/>
      <c r="L237" s="14"/>
      <c r="M237" s="14"/>
      <c r="N237" s="14"/>
      <c r="O237" s="13"/>
      <c r="P237" s="14" t="s">
        <v>1826</v>
      </c>
      <c r="Q237" s="15" t="s">
        <v>1355</v>
      </c>
      <c r="R237" s="15"/>
      <c r="S237" s="15"/>
      <c r="T237" s="16" t="s">
        <v>1828</v>
      </c>
      <c r="U237" s="17"/>
      <c r="V237" s="13"/>
      <c r="W237" s="14" t="s">
        <v>1096</v>
      </c>
      <c r="X237" s="14"/>
      <c r="Y237" s="14"/>
      <c r="Z237" s="14"/>
      <c r="AA237" s="14"/>
      <c r="AB237" s="14"/>
      <c r="AC237" s="14"/>
      <c r="AD237" s="14"/>
      <c r="AE237" s="14"/>
      <c r="AF237" s="14"/>
      <c r="AG237" s="14"/>
      <c r="AH237" s="14"/>
      <c r="AI237" s="14"/>
      <c r="AJ237" s="14"/>
      <c r="AK237" s="14"/>
      <c r="AL237" s="14" t="s">
        <v>1830</v>
      </c>
      <c r="AM237" s="14"/>
      <c r="AN237" s="14" t="s">
        <v>1830</v>
      </c>
      <c r="AO237" s="14" t="s">
        <v>1830</v>
      </c>
      <c r="AP237" s="14"/>
      <c r="AQ237" s="14" t="s">
        <v>1830</v>
      </c>
      <c r="AR237" s="14"/>
      <c r="AS237" s="14"/>
      <c r="AT237" s="14" t="s">
        <v>1830</v>
      </c>
      <c r="AU237" s="14"/>
      <c r="AV237" s="14"/>
      <c r="AW237" s="1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c r="DE237" s="84"/>
      <c r="DF237" s="84"/>
      <c r="DG237" s="84"/>
      <c r="DH237" s="84"/>
      <c r="DI237" s="84"/>
      <c r="DJ237" s="84"/>
      <c r="DK237" s="84"/>
      <c r="DL237" s="84"/>
      <c r="DM237" s="84"/>
      <c r="DN237" s="84"/>
      <c r="DO237" s="84"/>
      <c r="DP237" s="84"/>
      <c r="DQ237" s="84"/>
      <c r="DR237" s="84"/>
      <c r="DS237" s="84"/>
      <c r="DT237" s="84"/>
      <c r="DU237" s="84"/>
      <c r="DV237" s="84"/>
      <c r="DW237" s="84"/>
      <c r="DX237" s="84"/>
      <c r="DY237" s="84"/>
      <c r="DZ237" s="84"/>
      <c r="EA237" s="84"/>
      <c r="EB237" s="84"/>
      <c r="EC237" s="84"/>
      <c r="ED237" s="84"/>
      <c r="EE237" s="84"/>
      <c r="EF237" s="84"/>
      <c r="EG237" s="84"/>
      <c r="EH237" s="84"/>
      <c r="EI237" s="84"/>
      <c r="EJ237" s="84"/>
      <c r="EK237" s="84"/>
      <c r="EL237" s="84"/>
      <c r="EM237" s="84"/>
      <c r="EN237" s="84"/>
      <c r="EO237" s="84"/>
      <c r="EP237" s="84"/>
      <c r="EQ237" s="84"/>
      <c r="ER237" s="84"/>
      <c r="ES237" s="84"/>
      <c r="ET237" s="84"/>
      <c r="EU237" s="84"/>
      <c r="EV237" s="84"/>
      <c r="EW237" s="84"/>
      <c r="EX237" s="84"/>
      <c r="EY237" s="84"/>
      <c r="EZ237" s="84"/>
      <c r="FA237" s="84"/>
      <c r="FB237" s="84"/>
      <c r="FC237" s="84"/>
      <c r="FD237" s="84"/>
      <c r="FE237" s="84"/>
      <c r="FF237" s="84"/>
      <c r="FG237" s="84"/>
      <c r="FH237" s="84"/>
    </row>
    <row r="238" spans="1:164" s="54" customFormat="1" ht="38.25">
      <c r="A238" s="69" t="str">
        <f>SUBSTITUTE(SUBSTITUTE(CONCATENATE(IF(E238="Globally Unique","GU",E238),IF(G238&lt;&gt;I238,H238,F238),CONCATENATE(IF(I238="Identifier","ID",IF(I238="Text","",I238))))," ",""),"'","")</f>
        <v>ID</v>
      </c>
      <c r="B238" s="69" t="s">
        <v>1356</v>
      </c>
      <c r="C238" s="71"/>
      <c r="D238" s="71" t="s">
        <v>1354</v>
      </c>
      <c r="E238" s="71"/>
      <c r="F238" s="71"/>
      <c r="G238" s="71" t="s">
        <v>1849</v>
      </c>
      <c r="H238" s="54" t="str">
        <f>IF(F238&lt;&gt;"",CONCATENATE(F238," ",G238),G238)</f>
        <v>Identifier</v>
      </c>
      <c r="I238" s="71" t="s">
        <v>1849</v>
      </c>
      <c r="J238" s="71"/>
      <c r="K238" s="54" t="str">
        <f>IF(J238&lt;&gt;"",CONCATENATE(J238,"_ ",I238,". Type"),CONCATENATE(I238,". Type"))</f>
        <v>Identifier. Type</v>
      </c>
      <c r="L238" s="71"/>
      <c r="M238" s="71"/>
      <c r="N238" s="71"/>
      <c r="O238" s="55" t="s">
        <v>1852</v>
      </c>
      <c r="P238" s="71" t="s">
        <v>1853</v>
      </c>
      <c r="Q238" s="56" t="s">
        <v>1357</v>
      </c>
      <c r="R238" s="71"/>
      <c r="S238" s="71"/>
      <c r="T238" s="57" t="s">
        <v>1828</v>
      </c>
      <c r="U238" s="71"/>
      <c r="V238" s="71"/>
      <c r="W238" s="71" t="s">
        <v>1096</v>
      </c>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row>
    <row r="239" spans="1:164" s="54" customFormat="1" ht="12.75">
      <c r="A239" s="69" t="str">
        <f>SUBSTITUTE(SUBSTITUTE(CONCATENATE(IF(E239="Globally Unique","GU",E239),IF(G239&lt;&gt;I239,H239,F239),CONCATENATE(IF(I239="Identifier","ID",IF(I239="Text","",I239))))," ",""),"'","")</f>
        <v>RelevantLocation</v>
      </c>
      <c r="B239" s="69" t="s">
        <v>1358</v>
      </c>
      <c r="C239" s="71"/>
      <c r="D239" s="71" t="s">
        <v>1354</v>
      </c>
      <c r="E239" s="71" t="s">
        <v>1359</v>
      </c>
      <c r="F239" s="71"/>
      <c r="G239" s="71" t="s">
        <v>1360</v>
      </c>
      <c r="H239" s="54" t="str">
        <f>IF(F239&lt;&gt;"",CONCATENATE(F239," ",G239),G239)</f>
        <v>Location</v>
      </c>
      <c r="I239" s="71" t="s">
        <v>1860</v>
      </c>
      <c r="J239" s="71"/>
      <c r="K239" s="54" t="str">
        <f>IF(J239&lt;&gt;"",CONCATENATE(J239,"_ ",I239,". Type"),CONCATENATE(I239,". Type"))</f>
        <v>Text. Type</v>
      </c>
      <c r="L239" s="71"/>
      <c r="M239" s="71"/>
      <c r="N239" s="71"/>
      <c r="O239" s="55" t="s">
        <v>1852</v>
      </c>
      <c r="P239" s="71" t="s">
        <v>1853</v>
      </c>
      <c r="Q239" s="56" t="s">
        <v>1361</v>
      </c>
      <c r="R239" s="71" t="s">
        <v>1362</v>
      </c>
      <c r="S239" s="71"/>
      <c r="T239" s="57" t="s">
        <v>1828</v>
      </c>
      <c r="U239" s="71"/>
      <c r="V239" s="71"/>
      <c r="W239" s="71" t="s">
        <v>1096</v>
      </c>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row>
    <row r="240" spans="1:164" s="54" customFormat="1" ht="12.75">
      <c r="A240" s="69" t="str">
        <f>SUBSTITUTE(SUBSTITUTE(CONCATENATE(IF(E240="Globally Unique","GU",E240),IF(G240&lt;&gt;I240,H240,F240),CONCATENATE(IF(I240="Identifier","ID",IF(I240="Text","",I240))))," ",""),"'","")</f>
        <v>SpecialTerms</v>
      </c>
      <c r="B240" s="69" t="s">
        <v>1363</v>
      </c>
      <c r="C240" s="71"/>
      <c r="D240" s="71" t="s">
        <v>1354</v>
      </c>
      <c r="E240" s="71" t="s">
        <v>1364</v>
      </c>
      <c r="F240" s="71"/>
      <c r="G240" s="71" t="s">
        <v>1365</v>
      </c>
      <c r="H240" s="54" t="str">
        <f>IF(F240&lt;&gt;"",CONCATENATE(F240," ",G240),G240)</f>
        <v>Terms</v>
      </c>
      <c r="I240" s="71" t="s">
        <v>1860</v>
      </c>
      <c r="J240" s="71"/>
      <c r="K240" s="54" t="str">
        <f>IF(J240&lt;&gt;"",CONCATENATE(J240,"_ ",I240,". Type"),CONCATENATE(I240,". Type"))</f>
        <v>Text. Type</v>
      </c>
      <c r="L240" s="71"/>
      <c r="M240" s="71"/>
      <c r="N240" s="71"/>
      <c r="O240" s="55" t="s">
        <v>1852</v>
      </c>
      <c r="P240" s="71" t="s">
        <v>1853</v>
      </c>
      <c r="Q240" s="56" t="s">
        <v>1366</v>
      </c>
      <c r="R240" s="71"/>
      <c r="S240" s="71"/>
      <c r="T240" s="57" t="s">
        <v>1828</v>
      </c>
      <c r="U240" s="71"/>
      <c r="V240" s="71"/>
      <c r="W240" s="71" t="s">
        <v>1096</v>
      </c>
      <c r="X240" s="71"/>
      <c r="Y240" s="71"/>
      <c r="Z240" s="71"/>
      <c r="AA240" s="71"/>
      <c r="AB240" s="71"/>
      <c r="AC240" s="71"/>
      <c r="AD240" s="71"/>
      <c r="AE240" s="71"/>
      <c r="AF240" s="71"/>
      <c r="AG240" s="71"/>
      <c r="AH240" s="71"/>
      <c r="AI240" s="71"/>
      <c r="AJ240" s="71"/>
      <c r="AK240" s="71"/>
      <c r="AL240" s="71" t="s">
        <v>1830</v>
      </c>
      <c r="AM240" s="71"/>
      <c r="AN240" s="71" t="s">
        <v>1830</v>
      </c>
      <c r="AO240" s="71" t="s">
        <v>1830</v>
      </c>
      <c r="AP240" s="71"/>
      <c r="AQ240" s="71" t="s">
        <v>1830</v>
      </c>
      <c r="AR240" s="71"/>
      <c r="AS240" s="71"/>
      <c r="AT240" s="71" t="s">
        <v>1830</v>
      </c>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row>
    <row r="241" spans="1:164" s="54" customFormat="1" ht="12.75">
      <c r="A241" s="69" t="str">
        <f>SUBSTITUTE(SUBSTITUTE(CONCATENATE(IF(E241="Globally Unique","GU",E241),IF(G241&lt;&gt;I241,H241,F241),CONCATENATE(IF(I241="Identifier","ID",IF(I241="Text","",I241))))," ",""),"'","")</f>
        <v>LossRiskResponsibilityCode</v>
      </c>
      <c r="B241" s="69" t="s">
        <v>1367</v>
      </c>
      <c r="C241" s="71"/>
      <c r="D241" s="71" t="s">
        <v>1354</v>
      </c>
      <c r="E241" s="71" t="s">
        <v>1368</v>
      </c>
      <c r="F241" s="71" t="s">
        <v>1369</v>
      </c>
      <c r="G241" s="71" t="s">
        <v>1370</v>
      </c>
      <c r="H241" s="54" t="str">
        <f>IF(F241&lt;&gt;"",CONCATENATE(F241," ",G241),G241)</f>
        <v>Risk Responsibility</v>
      </c>
      <c r="I241" s="71" t="s">
        <v>28</v>
      </c>
      <c r="J241" s="71"/>
      <c r="K241" s="54" t="str">
        <f>IF(J241&lt;&gt;"",CONCATENATE(J241,"_ ",I241,". Type"),CONCATENATE(I241,". Type"))</f>
        <v>Code. Type</v>
      </c>
      <c r="L241" s="71"/>
      <c r="M241" s="71"/>
      <c r="N241" s="71"/>
      <c r="O241" s="55" t="s">
        <v>1852</v>
      </c>
      <c r="P241" s="71" t="s">
        <v>1853</v>
      </c>
      <c r="Q241" s="56" t="s">
        <v>1371</v>
      </c>
      <c r="R241" s="71"/>
      <c r="S241" s="71"/>
      <c r="T241" s="57" t="s">
        <v>1828</v>
      </c>
      <c r="U241" s="71"/>
      <c r="V241" s="71"/>
      <c r="W241" s="71" t="s">
        <v>1096</v>
      </c>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row>
    <row r="242" spans="1:164" s="54" customFormat="1" ht="12.75">
      <c r="A242" s="69" t="str">
        <f>SUBSTITUTE(SUBSTITUTE(CONCATENATE(IF(E242="Globally Unique","GU",E242),IF(G242&lt;&gt;I242,H242,F242),CONCATENATE(IF(I242="Identifier","ID",IF(I242="Text","",I242))))," ",""),"'","")</f>
        <v>LossRisk</v>
      </c>
      <c r="B242" s="69" t="s">
        <v>1372</v>
      </c>
      <c r="C242" s="71"/>
      <c r="D242" s="71" t="s">
        <v>1354</v>
      </c>
      <c r="E242" s="71"/>
      <c r="F242" s="71" t="s">
        <v>1368</v>
      </c>
      <c r="G242" s="71" t="s">
        <v>1369</v>
      </c>
      <c r="H242" s="54" t="str">
        <f>IF(F242&lt;&gt;"",CONCATENATE(F242," ",G242),G242)</f>
        <v>Loss Risk</v>
      </c>
      <c r="I242" s="71" t="s">
        <v>1860</v>
      </c>
      <c r="J242" s="71"/>
      <c r="K242" s="54" t="str">
        <f>IF(J242&lt;&gt;"",CONCATENATE(J242,"_ ",I242,". Type"),CONCATENATE(I242,". Type"))</f>
        <v>Text. Type</v>
      </c>
      <c r="L242" s="71"/>
      <c r="M242" s="71"/>
      <c r="N242" s="71"/>
      <c r="O242" s="55" t="s">
        <v>1852</v>
      </c>
      <c r="P242" s="71" t="s">
        <v>1853</v>
      </c>
      <c r="Q242" s="56" t="s">
        <v>1373</v>
      </c>
      <c r="R242" s="71"/>
      <c r="S242" s="71"/>
      <c r="T242" s="57" t="s">
        <v>1828</v>
      </c>
      <c r="U242" s="71"/>
      <c r="V242" s="71"/>
      <c r="W242" s="71" t="s">
        <v>1096</v>
      </c>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row>
    <row r="243" spans="1:164" s="54" customFormat="1" ht="25.5">
      <c r="A243" s="72" t="str">
        <f>SUBSTITUTE(SUBSTITUTE(CONCATENATE(IF(E243="Globally Unique","GU",E243),F243,IF(H243&lt;&gt;I243,H243,""),CONCATENATE(IF(I243="Identifier","ID",IF(I243="Text","",I243))))," ",""),"'","")</f>
        <v>AllowanceCharge</v>
      </c>
      <c r="B243" s="72" t="s">
        <v>1374</v>
      </c>
      <c r="C243" s="72"/>
      <c r="D243" s="72" t="s">
        <v>1354</v>
      </c>
      <c r="E243" s="72"/>
      <c r="F243" s="72"/>
      <c r="G243" s="72"/>
      <c r="H243" s="72" t="str">
        <f>M243</f>
        <v>Allowance Charge</v>
      </c>
      <c r="I243" s="72" t="str">
        <f>M243</f>
        <v>Allowance Charge</v>
      </c>
      <c r="J243" s="72"/>
      <c r="K243" s="72"/>
      <c r="L243" s="72"/>
      <c r="M243" s="79" t="s">
        <v>1200</v>
      </c>
      <c r="N243" s="72"/>
      <c r="O243" s="80" t="s">
        <v>1852</v>
      </c>
      <c r="P243" s="72" t="s">
        <v>72</v>
      </c>
      <c r="Q243" s="81" t="s">
        <v>1375</v>
      </c>
      <c r="R243" s="81"/>
      <c r="S243" s="81"/>
      <c r="T243" s="82" t="s">
        <v>1828</v>
      </c>
      <c r="U243" s="83"/>
      <c r="V243" s="80"/>
      <c r="W243" s="72" t="s">
        <v>1096</v>
      </c>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row>
    <row r="244" spans="1:164" s="54" customFormat="1" ht="25.5">
      <c r="A244" s="13" t="str">
        <f>SUBSTITUTE(SUBSTITUTE(CONCATENATE(IF(C244="","",CONCATENATE(C244,"")),"",D244)," ",""),"'","")</f>
        <v>DespatchLine</v>
      </c>
      <c r="B244" s="13" t="s">
        <v>1376</v>
      </c>
      <c r="C244" s="14"/>
      <c r="D244" s="14" t="s">
        <v>1377</v>
      </c>
      <c r="E244" s="14"/>
      <c r="F244" s="14"/>
      <c r="G244" s="14"/>
      <c r="H244" s="14"/>
      <c r="I244" s="14"/>
      <c r="J244" s="14"/>
      <c r="K244" s="14"/>
      <c r="L244" s="14"/>
      <c r="M244" s="14"/>
      <c r="N244" s="14"/>
      <c r="O244" s="13"/>
      <c r="P244" s="14" t="s">
        <v>1826</v>
      </c>
      <c r="Q244" s="15" t="s">
        <v>1378</v>
      </c>
      <c r="R244" s="15"/>
      <c r="S244" s="15"/>
      <c r="T244" s="16" t="s">
        <v>419</v>
      </c>
      <c r="U244" s="17"/>
      <c r="V244" s="13"/>
      <c r="W244" s="14" t="s">
        <v>1096</v>
      </c>
      <c r="X244" s="14"/>
      <c r="Y244" s="14"/>
      <c r="Z244" s="14"/>
      <c r="AA244" s="14"/>
      <c r="AB244" s="14"/>
      <c r="AC244" s="14"/>
      <c r="AD244" s="14"/>
      <c r="AE244" s="14"/>
      <c r="AF244" s="14"/>
      <c r="AG244" s="14"/>
      <c r="AH244" s="14"/>
      <c r="AI244" s="14"/>
      <c r="AJ244" s="14" t="s">
        <v>1830</v>
      </c>
      <c r="AK244" s="14"/>
      <c r="AL244" s="14"/>
      <c r="AM244" s="14"/>
      <c r="AN244" s="14"/>
      <c r="AO244" s="14"/>
      <c r="AP244" s="14"/>
      <c r="AQ244" s="14"/>
      <c r="AR244" s="14"/>
      <c r="AS244" s="14"/>
      <c r="AT244" s="14"/>
      <c r="AU244" s="14"/>
      <c r="AV244" s="14"/>
      <c r="AW244" s="1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c r="DB244" s="84"/>
      <c r="DC244" s="84"/>
      <c r="DD244" s="84"/>
      <c r="DE244" s="84"/>
      <c r="DF244" s="84"/>
      <c r="DG244" s="84"/>
      <c r="DH244" s="84"/>
      <c r="DI244" s="84"/>
      <c r="DJ244" s="84"/>
      <c r="DK244" s="84"/>
      <c r="DL244" s="84"/>
      <c r="DM244" s="84"/>
      <c r="DN244" s="84"/>
      <c r="DO244" s="84"/>
      <c r="DP244" s="84"/>
      <c r="DQ244" s="84"/>
      <c r="DR244" s="84"/>
      <c r="DS244" s="84"/>
      <c r="DT244" s="84"/>
      <c r="DU244" s="84"/>
      <c r="DV244" s="84"/>
      <c r="DW244" s="84"/>
      <c r="DX244" s="84"/>
      <c r="DY244" s="84"/>
      <c r="DZ244" s="84"/>
      <c r="EA244" s="84"/>
      <c r="EB244" s="84"/>
      <c r="EC244" s="84"/>
      <c r="ED244" s="84"/>
      <c r="EE244" s="84"/>
      <c r="EF244" s="84"/>
      <c r="EG244" s="84"/>
      <c r="EH244" s="84"/>
      <c r="EI244" s="84"/>
      <c r="EJ244" s="84"/>
      <c r="EK244" s="84"/>
      <c r="EL244" s="84"/>
      <c r="EM244" s="84"/>
      <c r="EN244" s="84"/>
      <c r="EO244" s="84"/>
      <c r="EP244" s="84"/>
      <c r="EQ244" s="84"/>
      <c r="ER244" s="84"/>
      <c r="ES244" s="84"/>
      <c r="ET244" s="84"/>
      <c r="EU244" s="84"/>
      <c r="EV244" s="84"/>
      <c r="EW244" s="84"/>
      <c r="EX244" s="84"/>
      <c r="EY244" s="84"/>
      <c r="EZ244" s="84"/>
      <c r="FA244" s="84"/>
      <c r="FB244" s="84"/>
      <c r="FC244" s="84"/>
      <c r="FD244" s="84"/>
      <c r="FE244" s="84"/>
      <c r="FF244" s="84"/>
      <c r="FG244" s="84"/>
      <c r="FH244" s="84"/>
    </row>
    <row r="245" spans="1:164" s="54" customFormat="1" ht="25.5">
      <c r="A245" s="69" t="str">
        <f aca="true" t="shared" si="37" ref="A245:A254">SUBSTITUTE(SUBSTITUTE(CONCATENATE(IF(E245="Globally Unique","GU",E245),IF(G245&lt;&gt;I245,H245,F245),CONCATENATE(IF(I245="Identifier","ID",IF(I245="Text","",I245))))," ",""),"'","")</f>
        <v>ID</v>
      </c>
      <c r="B245" s="69" t="s">
        <v>1379</v>
      </c>
      <c r="C245" s="71"/>
      <c r="D245" s="71" t="s">
        <v>1377</v>
      </c>
      <c r="E245" s="71"/>
      <c r="F245" s="71"/>
      <c r="G245" s="71" t="s">
        <v>1849</v>
      </c>
      <c r="H245" s="54" t="str">
        <f aca="true" t="shared" si="38" ref="H245:H254">IF(F245&lt;&gt;"",CONCATENATE(F245," ",G245),G245)</f>
        <v>Identifier</v>
      </c>
      <c r="I245" s="71" t="s">
        <v>1849</v>
      </c>
      <c r="J245" s="71"/>
      <c r="K245" s="54" t="str">
        <f aca="true" t="shared" si="39" ref="K245:K254">IF(J245&lt;&gt;"",CONCATENATE(J245,"_ ",I245,". Type"),CONCATENATE(I245,". Type"))</f>
        <v>Identifier. Type</v>
      </c>
      <c r="L245" s="71"/>
      <c r="M245" s="71"/>
      <c r="N245" s="71"/>
      <c r="O245" s="55">
        <v>1</v>
      </c>
      <c r="P245" s="71" t="s">
        <v>1853</v>
      </c>
      <c r="Q245" s="56" t="s">
        <v>1380</v>
      </c>
      <c r="R245" s="71"/>
      <c r="S245" s="71"/>
      <c r="T245" s="57" t="s">
        <v>1828</v>
      </c>
      <c r="U245" s="71"/>
      <c r="V245" s="71"/>
      <c r="W245" s="71" t="s">
        <v>1096</v>
      </c>
      <c r="X245" s="71"/>
      <c r="Y245" s="71"/>
      <c r="Z245" s="71"/>
      <c r="AA245" s="71"/>
      <c r="AB245" s="71"/>
      <c r="AC245" s="71"/>
      <c r="AD245" s="71"/>
      <c r="AE245" s="71"/>
      <c r="AF245" s="71"/>
      <c r="AG245" s="71"/>
      <c r="AH245" s="71"/>
      <c r="AI245" s="71"/>
      <c r="AJ245" s="71" t="s">
        <v>1830</v>
      </c>
      <c r="AK245" s="71"/>
      <c r="AL245" s="71"/>
      <c r="AM245" s="71"/>
      <c r="AN245" s="71"/>
      <c r="AO245" s="71"/>
      <c r="AP245" s="71"/>
      <c r="AQ245" s="71"/>
      <c r="AR245" s="71"/>
      <c r="AS245" s="71"/>
      <c r="AT245" s="71"/>
      <c r="AU245" s="71"/>
      <c r="AV245" s="71"/>
      <c r="AW245" s="71"/>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c r="DE245" s="84"/>
      <c r="DF245" s="84"/>
      <c r="DG245" s="84"/>
      <c r="DH245" s="84"/>
      <c r="DI245" s="84"/>
      <c r="DJ245" s="84"/>
      <c r="DK245" s="84"/>
      <c r="DL245" s="84"/>
      <c r="DM245" s="84"/>
      <c r="DN245" s="84"/>
      <c r="DO245" s="84"/>
      <c r="DP245" s="84"/>
      <c r="DQ245" s="84"/>
      <c r="DR245" s="84"/>
      <c r="DS245" s="84"/>
      <c r="DT245" s="84"/>
      <c r="DU245" s="84"/>
      <c r="DV245" s="84"/>
      <c r="DW245" s="84"/>
      <c r="DX245" s="84"/>
      <c r="DY245" s="84"/>
      <c r="DZ245" s="84"/>
      <c r="EA245" s="84"/>
      <c r="EB245" s="84"/>
      <c r="EC245" s="84"/>
      <c r="ED245" s="84"/>
      <c r="EE245" s="84"/>
      <c r="EF245" s="84"/>
      <c r="EG245" s="84"/>
      <c r="EH245" s="84"/>
      <c r="EI245" s="84"/>
      <c r="EJ245" s="84"/>
      <c r="EK245" s="84"/>
      <c r="EL245" s="84"/>
      <c r="EM245" s="84"/>
      <c r="EN245" s="84"/>
      <c r="EO245" s="84"/>
      <c r="EP245" s="84"/>
      <c r="EQ245" s="84"/>
      <c r="ER245" s="84"/>
      <c r="ES245" s="84"/>
      <c r="ET245" s="84"/>
      <c r="EU245" s="84"/>
      <c r="EV245" s="84"/>
      <c r="EW245" s="84"/>
      <c r="EX245" s="84"/>
      <c r="EY245" s="84"/>
      <c r="EZ245" s="84"/>
      <c r="FA245" s="84"/>
      <c r="FB245" s="84"/>
      <c r="FC245" s="84"/>
      <c r="FD245" s="84"/>
      <c r="FE245" s="84"/>
      <c r="FF245" s="84"/>
      <c r="FG245" s="84"/>
      <c r="FH245" s="84"/>
    </row>
    <row r="246" spans="1:184" s="54" customFormat="1" ht="12.75">
      <c r="A246" s="71" t="str">
        <f>SUBSTITUTE(SUBSTITUTE(CONCATENATE(IF(E246="Globally Unique","GU",E246),F246,IF(H246&lt;&gt;I246,H246,""),CONCATENATE(IF(I246="Identifier","ID",IF(I246="Text","",I246))))," ",""),"'","")</f>
        <v>GUID</v>
      </c>
      <c r="B246" s="71" t="s">
        <v>1381</v>
      </c>
      <c r="D246" s="54" t="s">
        <v>1382</v>
      </c>
      <c r="E246" s="54" t="s">
        <v>610</v>
      </c>
      <c r="G246" s="54" t="s">
        <v>1849</v>
      </c>
      <c r="H246" s="54" t="str">
        <f t="shared" si="38"/>
        <v>Identifier</v>
      </c>
      <c r="I246" s="54" t="s">
        <v>1849</v>
      </c>
      <c r="K246" s="54" t="str">
        <f t="shared" si="39"/>
        <v>Identifier. Type</v>
      </c>
      <c r="O246" s="93" t="s">
        <v>1852</v>
      </c>
      <c r="P246" s="54" t="s">
        <v>1853</v>
      </c>
      <c r="Q246" s="56" t="s">
        <v>1383</v>
      </c>
      <c r="T246" s="57" t="s">
        <v>419</v>
      </c>
      <c r="W246" s="54" t="s">
        <v>1096</v>
      </c>
      <c r="AI246" s="54" t="s">
        <v>1830</v>
      </c>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68"/>
      <c r="FH246" s="68"/>
      <c r="FI246" s="68"/>
      <c r="FJ246" s="68"/>
      <c r="FK246" s="68"/>
      <c r="FL246" s="68"/>
      <c r="FM246" s="68"/>
      <c r="FN246" s="68"/>
      <c r="FO246" s="68"/>
      <c r="FP246" s="68"/>
      <c r="FQ246" s="68"/>
      <c r="FR246" s="68"/>
      <c r="FS246" s="68"/>
      <c r="FT246" s="68"/>
      <c r="FU246" s="68"/>
      <c r="FV246" s="68"/>
      <c r="FW246" s="68"/>
      <c r="FX246" s="68"/>
      <c r="FY246" s="68"/>
      <c r="FZ246" s="68"/>
      <c r="GA246" s="68"/>
      <c r="GB246" s="68"/>
    </row>
    <row r="247" spans="1:164" s="54" customFormat="1" ht="38.25">
      <c r="A247" s="69" t="str">
        <f>SUBSTITUTE(SUBSTITUTE(CONCATENATE(IF(E247="Globally Unique","GU",E247),IF(G247&lt;&gt;I247,H247,F247),CONCATENATE(IF(I247="Identifier","ID",IF(I247="Text","",I247))))," ",""),"'","")</f>
        <v>Note</v>
      </c>
      <c r="B247" s="69" t="s">
        <v>1384</v>
      </c>
      <c r="C247" s="71"/>
      <c r="D247" s="71" t="s">
        <v>1377</v>
      </c>
      <c r="E247" s="71"/>
      <c r="F247" s="71"/>
      <c r="G247" s="71" t="s">
        <v>414</v>
      </c>
      <c r="H247" s="54" t="str">
        <f>IF(F247&lt;&gt;"",CONCATENATE(F247," ",G247),G247)</f>
        <v>Note</v>
      </c>
      <c r="I247" s="71" t="s">
        <v>1860</v>
      </c>
      <c r="J247" s="71"/>
      <c r="K247" s="54" t="str">
        <f>IF(J247&lt;&gt;"",CONCATENATE(J247,"_ ",I247,". Type"),CONCATENATE(I247,". Type"))</f>
        <v>Text. Type</v>
      </c>
      <c r="L247" s="71"/>
      <c r="M247" s="71"/>
      <c r="N247" s="71"/>
      <c r="O247" s="55" t="s">
        <v>1852</v>
      </c>
      <c r="P247" s="71" t="s">
        <v>1853</v>
      </c>
      <c r="Q247" s="56" t="s">
        <v>2666</v>
      </c>
      <c r="R247" s="71"/>
      <c r="S247" s="71"/>
      <c r="T247" s="57" t="s">
        <v>1828</v>
      </c>
      <c r="U247" s="71"/>
      <c r="V247" s="71"/>
      <c r="W247" s="71" t="s">
        <v>1096</v>
      </c>
      <c r="X247" s="71"/>
      <c r="Y247" s="71"/>
      <c r="Z247" s="71"/>
      <c r="AA247" s="71"/>
      <c r="AB247" s="71"/>
      <c r="AC247" s="71"/>
      <c r="AD247" s="71"/>
      <c r="AE247" s="71"/>
      <c r="AF247" s="71"/>
      <c r="AG247" s="71"/>
      <c r="AH247" s="71"/>
      <c r="AI247" s="71"/>
      <c r="AJ247" s="71" t="s">
        <v>1830</v>
      </c>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c r="EB247" s="71"/>
      <c r="EC247" s="71"/>
      <c r="ED247" s="71"/>
      <c r="EE247" s="71"/>
      <c r="EF247" s="71"/>
      <c r="EG247" s="71"/>
      <c r="EH247" s="71"/>
      <c r="EI247" s="71"/>
      <c r="EJ247" s="71"/>
      <c r="EK247" s="71"/>
      <c r="EL247" s="71"/>
      <c r="EM247" s="71"/>
      <c r="EN247" s="71"/>
      <c r="EO247" s="71"/>
      <c r="EP247" s="71"/>
      <c r="EQ247" s="71"/>
      <c r="ER247" s="71"/>
      <c r="ES247" s="71"/>
      <c r="ET247" s="71"/>
      <c r="EU247" s="71"/>
      <c r="EV247" s="71"/>
      <c r="EW247" s="71"/>
      <c r="EX247" s="71"/>
      <c r="EY247" s="71"/>
      <c r="EZ247" s="71"/>
      <c r="FA247" s="71"/>
      <c r="FB247" s="71"/>
      <c r="FC247" s="71"/>
      <c r="FD247" s="71"/>
      <c r="FE247" s="71"/>
      <c r="FF247" s="71"/>
      <c r="FG247" s="71"/>
      <c r="FH247" s="71"/>
    </row>
    <row r="248" spans="1:164" s="54" customFormat="1" ht="12.75">
      <c r="A248" s="69" t="str">
        <f t="shared" si="37"/>
        <v>LineStatusCode</v>
      </c>
      <c r="B248" s="69" t="s">
        <v>1385</v>
      </c>
      <c r="C248" s="71"/>
      <c r="D248" s="71" t="s">
        <v>1377</v>
      </c>
      <c r="E248" s="71"/>
      <c r="F248" s="71" t="s">
        <v>150</v>
      </c>
      <c r="G248" s="71" t="s">
        <v>1188</v>
      </c>
      <c r="H248" s="54" t="str">
        <f t="shared" si="38"/>
        <v>Line Status</v>
      </c>
      <c r="I248" s="71" t="s">
        <v>28</v>
      </c>
      <c r="J248" s="71"/>
      <c r="K248" s="54" t="str">
        <f t="shared" si="39"/>
        <v>Code. Type</v>
      </c>
      <c r="L248" s="71"/>
      <c r="M248" s="71"/>
      <c r="N248" s="71"/>
      <c r="O248" s="55" t="s">
        <v>1852</v>
      </c>
      <c r="P248" s="71" t="s">
        <v>1853</v>
      </c>
      <c r="Q248" s="56" t="s">
        <v>2663</v>
      </c>
      <c r="R248" s="71"/>
      <c r="S248" s="71"/>
      <c r="T248" s="57" t="s">
        <v>1828</v>
      </c>
      <c r="U248" s="71"/>
      <c r="V248" s="71"/>
      <c r="W248" s="71" t="s">
        <v>1096</v>
      </c>
      <c r="X248" s="71"/>
      <c r="Y248" s="71"/>
      <c r="Z248" s="71"/>
      <c r="AA248" s="71"/>
      <c r="AB248" s="71"/>
      <c r="AC248" s="71"/>
      <c r="AD248" s="71"/>
      <c r="AE248" s="71"/>
      <c r="AF248" s="71"/>
      <c r="AG248" s="71"/>
      <c r="AH248" s="71"/>
      <c r="AI248" s="71"/>
      <c r="AJ248" s="71" t="s">
        <v>1830</v>
      </c>
      <c r="AK248" s="71"/>
      <c r="AL248" s="71"/>
      <c r="AM248" s="71"/>
      <c r="AN248" s="71"/>
      <c r="AO248" s="71"/>
      <c r="AP248" s="71"/>
      <c r="AQ248" s="71"/>
      <c r="AR248" s="71"/>
      <c r="AS248" s="71"/>
      <c r="AT248" s="71"/>
      <c r="AU248" s="71"/>
      <c r="AV248" s="71"/>
      <c r="AW248" s="71"/>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4"/>
      <c r="DB248" s="84"/>
      <c r="DC248" s="84"/>
      <c r="DD248" s="84"/>
      <c r="DE248" s="84"/>
      <c r="DF248" s="84"/>
      <c r="DG248" s="84"/>
      <c r="DH248" s="84"/>
      <c r="DI248" s="84"/>
      <c r="DJ248" s="84"/>
      <c r="DK248" s="84"/>
      <c r="DL248" s="84"/>
      <c r="DM248" s="84"/>
      <c r="DN248" s="84"/>
      <c r="DO248" s="84"/>
      <c r="DP248" s="84"/>
      <c r="DQ248" s="84"/>
      <c r="DR248" s="84"/>
      <c r="DS248" s="84"/>
      <c r="DT248" s="84"/>
      <c r="DU248" s="84"/>
      <c r="DV248" s="84"/>
      <c r="DW248" s="84"/>
      <c r="DX248" s="84"/>
      <c r="DY248" s="84"/>
      <c r="DZ248" s="84"/>
      <c r="EA248" s="84"/>
      <c r="EB248" s="84"/>
      <c r="EC248" s="84"/>
      <c r="ED248" s="84"/>
      <c r="EE248" s="84"/>
      <c r="EF248" s="84"/>
      <c r="EG248" s="84"/>
      <c r="EH248" s="84"/>
      <c r="EI248" s="84"/>
      <c r="EJ248" s="84"/>
      <c r="EK248" s="84"/>
      <c r="EL248" s="84"/>
      <c r="EM248" s="84"/>
      <c r="EN248" s="84"/>
      <c r="EO248" s="84"/>
      <c r="EP248" s="84"/>
      <c r="EQ248" s="84"/>
      <c r="ER248" s="84"/>
      <c r="ES248" s="84"/>
      <c r="ET248" s="84"/>
      <c r="EU248" s="84"/>
      <c r="EV248" s="84"/>
      <c r="EW248" s="84"/>
      <c r="EX248" s="84"/>
      <c r="EY248" s="84"/>
      <c r="EZ248" s="84"/>
      <c r="FA248" s="84"/>
      <c r="FB248" s="84"/>
      <c r="FC248" s="84"/>
      <c r="FD248" s="84"/>
      <c r="FE248" s="84"/>
      <c r="FF248" s="84"/>
      <c r="FG248" s="84"/>
      <c r="FH248" s="84"/>
    </row>
    <row r="249" spans="1:164" s="54" customFormat="1" ht="12.75">
      <c r="A249" s="69" t="str">
        <f t="shared" si="37"/>
        <v>DeliveredQuantity</v>
      </c>
      <c r="B249" s="69" t="s">
        <v>1386</v>
      </c>
      <c r="C249" s="71"/>
      <c r="D249" s="71" t="s">
        <v>1377</v>
      </c>
      <c r="E249" s="71" t="s">
        <v>1387</v>
      </c>
      <c r="F249" s="71"/>
      <c r="G249" s="71" t="s">
        <v>1101</v>
      </c>
      <c r="H249" s="54" t="str">
        <f t="shared" si="38"/>
        <v>Quantity</v>
      </c>
      <c r="I249" s="71" t="s">
        <v>1101</v>
      </c>
      <c r="J249" s="71"/>
      <c r="K249" s="54" t="str">
        <f t="shared" si="39"/>
        <v>Quantity. Type</v>
      </c>
      <c r="L249" s="71"/>
      <c r="M249" s="71"/>
      <c r="N249" s="71"/>
      <c r="O249" s="55" t="s">
        <v>1852</v>
      </c>
      <c r="P249" s="71" t="s">
        <v>1853</v>
      </c>
      <c r="Q249" s="56" t="s">
        <v>1388</v>
      </c>
      <c r="R249" s="71"/>
      <c r="S249" s="71"/>
      <c r="T249" s="57" t="s">
        <v>1828</v>
      </c>
      <c r="U249" s="71"/>
      <c r="V249" s="71"/>
      <c r="W249" s="71" t="s">
        <v>1096</v>
      </c>
      <c r="X249" s="71"/>
      <c r="Y249" s="71"/>
      <c r="Z249" s="71"/>
      <c r="AA249" s="71"/>
      <c r="AB249" s="71"/>
      <c r="AC249" s="71"/>
      <c r="AD249" s="71"/>
      <c r="AE249" s="71"/>
      <c r="AF249" s="71"/>
      <c r="AG249" s="71"/>
      <c r="AH249" s="71"/>
      <c r="AI249" s="71"/>
      <c r="AJ249" s="71" t="s">
        <v>1830</v>
      </c>
      <c r="AK249" s="71"/>
      <c r="AL249" s="71"/>
      <c r="AM249" s="71"/>
      <c r="AN249" s="71"/>
      <c r="AO249" s="71"/>
      <c r="AP249" s="71"/>
      <c r="AQ249" s="71"/>
      <c r="AR249" s="71"/>
      <c r="AS249" s="71"/>
      <c r="AT249" s="71"/>
      <c r="AU249" s="71"/>
      <c r="AV249" s="71"/>
      <c r="AW249" s="71"/>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4"/>
      <c r="DB249" s="84"/>
      <c r="DC249" s="84"/>
      <c r="DD249" s="84"/>
      <c r="DE249" s="84"/>
      <c r="DF249" s="84"/>
      <c r="DG249" s="84"/>
      <c r="DH249" s="84"/>
      <c r="DI249" s="84"/>
      <c r="DJ249" s="84"/>
      <c r="DK249" s="84"/>
      <c r="DL249" s="84"/>
      <c r="DM249" s="84"/>
      <c r="DN249" s="84"/>
      <c r="DO249" s="84"/>
      <c r="DP249" s="84"/>
      <c r="DQ249" s="84"/>
      <c r="DR249" s="84"/>
      <c r="DS249" s="84"/>
      <c r="DT249" s="84"/>
      <c r="DU249" s="84"/>
      <c r="DV249" s="84"/>
      <c r="DW249" s="84"/>
      <c r="DX249" s="84"/>
      <c r="DY249" s="84"/>
      <c r="DZ249" s="84"/>
      <c r="EA249" s="84"/>
      <c r="EB249" s="84"/>
      <c r="EC249" s="84"/>
      <c r="ED249" s="84"/>
      <c r="EE249" s="84"/>
      <c r="EF249" s="84"/>
      <c r="EG249" s="84"/>
      <c r="EH249" s="84"/>
      <c r="EI249" s="84"/>
      <c r="EJ249" s="84"/>
      <c r="EK249" s="84"/>
      <c r="EL249" s="84"/>
      <c r="EM249" s="84"/>
      <c r="EN249" s="84"/>
      <c r="EO249" s="84"/>
      <c r="EP249" s="84"/>
      <c r="EQ249" s="84"/>
      <c r="ER249" s="84"/>
      <c r="ES249" s="84"/>
      <c r="ET249" s="84"/>
      <c r="EU249" s="84"/>
      <c r="EV249" s="84"/>
      <c r="EW249" s="84"/>
      <c r="EX249" s="84"/>
      <c r="EY249" s="84"/>
      <c r="EZ249" s="84"/>
      <c r="FA249" s="84"/>
      <c r="FB249" s="84"/>
      <c r="FC249" s="84"/>
      <c r="FD249" s="84"/>
      <c r="FE249" s="84"/>
      <c r="FF249" s="84"/>
      <c r="FG249" s="84"/>
      <c r="FH249" s="84"/>
    </row>
    <row r="250" spans="1:164" s="54" customFormat="1" ht="25.5">
      <c r="A250" s="69" t="str">
        <f t="shared" si="37"/>
        <v>BackorderQuantity</v>
      </c>
      <c r="B250" s="69" t="s">
        <v>1389</v>
      </c>
      <c r="C250" s="71"/>
      <c r="D250" s="71" t="s">
        <v>1377</v>
      </c>
      <c r="E250" s="71" t="s">
        <v>1390</v>
      </c>
      <c r="F250" s="71"/>
      <c r="G250" s="71" t="s">
        <v>1101</v>
      </c>
      <c r="H250" s="54" t="str">
        <f t="shared" si="38"/>
        <v>Quantity</v>
      </c>
      <c r="I250" s="71" t="s">
        <v>1101</v>
      </c>
      <c r="J250" s="71"/>
      <c r="K250" s="54" t="str">
        <f t="shared" si="39"/>
        <v>Quantity. Type</v>
      </c>
      <c r="L250" s="71"/>
      <c r="M250" s="71"/>
      <c r="N250" s="71"/>
      <c r="O250" s="55" t="s">
        <v>1852</v>
      </c>
      <c r="P250" s="71" t="s">
        <v>1853</v>
      </c>
      <c r="Q250" s="56" t="s">
        <v>1391</v>
      </c>
      <c r="R250" s="71"/>
      <c r="S250" s="71"/>
      <c r="T250" s="57" t="s">
        <v>1828</v>
      </c>
      <c r="U250" s="71"/>
      <c r="V250" s="71"/>
      <c r="W250" s="71" t="s">
        <v>1096</v>
      </c>
      <c r="X250" s="71"/>
      <c r="Y250" s="71"/>
      <c r="Z250" s="71"/>
      <c r="AA250" s="71"/>
      <c r="AB250" s="71"/>
      <c r="AC250" s="71"/>
      <c r="AD250" s="71"/>
      <c r="AE250" s="71"/>
      <c r="AF250" s="71"/>
      <c r="AG250" s="71"/>
      <c r="AH250" s="71"/>
      <c r="AI250" s="71"/>
      <c r="AJ250" s="71" t="s">
        <v>1830</v>
      </c>
      <c r="AK250" s="71"/>
      <c r="AL250" s="71"/>
      <c r="AM250" s="71"/>
      <c r="AN250" s="71"/>
      <c r="AO250" s="71"/>
      <c r="AP250" s="71"/>
      <c r="AQ250" s="71"/>
      <c r="AR250" s="71"/>
      <c r="AS250" s="71"/>
      <c r="AT250" s="71"/>
      <c r="AU250" s="71"/>
      <c r="AV250" s="71"/>
      <c r="AW250" s="71"/>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c r="DE250" s="84"/>
      <c r="DF250" s="84"/>
      <c r="DG250" s="84"/>
      <c r="DH250" s="84"/>
      <c r="DI250" s="84"/>
      <c r="DJ250" s="84"/>
      <c r="DK250" s="84"/>
      <c r="DL250" s="84"/>
      <c r="DM250" s="84"/>
      <c r="DN250" s="84"/>
      <c r="DO250" s="84"/>
      <c r="DP250" s="84"/>
      <c r="DQ250" s="84"/>
      <c r="DR250" s="84"/>
      <c r="DS250" s="84"/>
      <c r="DT250" s="84"/>
      <c r="DU250" s="84"/>
      <c r="DV250" s="84"/>
      <c r="DW250" s="84"/>
      <c r="DX250" s="84"/>
      <c r="DY250" s="84"/>
      <c r="DZ250" s="84"/>
      <c r="EA250" s="84"/>
      <c r="EB250" s="84"/>
      <c r="EC250" s="84"/>
      <c r="ED250" s="84"/>
      <c r="EE250" s="84"/>
      <c r="EF250" s="84"/>
      <c r="EG250" s="84"/>
      <c r="EH250" s="84"/>
      <c r="EI250" s="84"/>
      <c r="EJ250" s="84"/>
      <c r="EK250" s="84"/>
      <c r="EL250" s="84"/>
      <c r="EM250" s="84"/>
      <c r="EN250" s="84"/>
      <c r="EO250" s="84"/>
      <c r="EP250" s="84"/>
      <c r="EQ250" s="84"/>
      <c r="ER250" s="84"/>
      <c r="ES250" s="84"/>
      <c r="ET250" s="84"/>
      <c r="EU250" s="84"/>
      <c r="EV250" s="84"/>
      <c r="EW250" s="84"/>
      <c r="EX250" s="84"/>
      <c r="EY250" s="84"/>
      <c r="EZ250" s="84"/>
      <c r="FA250" s="84"/>
      <c r="FB250" s="84"/>
      <c r="FC250" s="84"/>
      <c r="FD250" s="84"/>
      <c r="FE250" s="84"/>
      <c r="FF250" s="84"/>
      <c r="FG250" s="84"/>
      <c r="FH250" s="84"/>
    </row>
    <row r="251" spans="1:164" s="54" customFormat="1" ht="25.5">
      <c r="A251" s="69" t="str">
        <f t="shared" si="37"/>
        <v>BackorderReason</v>
      </c>
      <c r="B251" s="69" t="s">
        <v>1392</v>
      </c>
      <c r="C251" s="71"/>
      <c r="D251" s="71" t="s">
        <v>1377</v>
      </c>
      <c r="E251" s="71" t="s">
        <v>1390</v>
      </c>
      <c r="F251" s="71"/>
      <c r="G251" s="71" t="s">
        <v>1192</v>
      </c>
      <c r="H251" s="54" t="str">
        <f t="shared" si="38"/>
        <v>Reason</v>
      </c>
      <c r="I251" s="71" t="s">
        <v>1860</v>
      </c>
      <c r="J251" s="71"/>
      <c r="K251" s="54" t="str">
        <f t="shared" si="39"/>
        <v>Text. Type</v>
      </c>
      <c r="L251" s="71"/>
      <c r="M251" s="71"/>
      <c r="N251" s="71"/>
      <c r="O251" s="55" t="s">
        <v>1852</v>
      </c>
      <c r="P251" s="71" t="s">
        <v>1853</v>
      </c>
      <c r="Q251" s="56" t="s">
        <v>1393</v>
      </c>
      <c r="R251" s="71"/>
      <c r="S251" s="71"/>
      <c r="T251" s="57" t="s">
        <v>1828</v>
      </c>
      <c r="U251" s="71"/>
      <c r="V251" s="71"/>
      <c r="W251" s="71" t="s">
        <v>1096</v>
      </c>
      <c r="X251" s="71"/>
      <c r="Y251" s="71"/>
      <c r="Z251" s="71"/>
      <c r="AA251" s="71"/>
      <c r="AB251" s="71"/>
      <c r="AC251" s="71"/>
      <c r="AD251" s="71"/>
      <c r="AE251" s="71"/>
      <c r="AF251" s="71"/>
      <c r="AG251" s="71"/>
      <c r="AH251" s="71"/>
      <c r="AI251" s="71"/>
      <c r="AJ251" s="71" t="s">
        <v>1830</v>
      </c>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c r="DT251" s="71"/>
      <c r="DU251" s="71"/>
      <c r="DV251" s="71"/>
      <c r="DW251" s="71"/>
      <c r="DX251" s="71"/>
      <c r="DY251" s="71"/>
      <c r="DZ251" s="71"/>
      <c r="EA251" s="71"/>
      <c r="EB251" s="71"/>
      <c r="EC251" s="71"/>
      <c r="ED251" s="71"/>
      <c r="EE251" s="71"/>
      <c r="EF251" s="71"/>
      <c r="EG251" s="71"/>
      <c r="EH251" s="71"/>
      <c r="EI251" s="71"/>
      <c r="EJ251" s="71"/>
      <c r="EK251" s="71"/>
      <c r="EL251" s="71"/>
      <c r="EM251" s="71"/>
      <c r="EN251" s="71"/>
      <c r="EO251" s="71"/>
      <c r="EP251" s="71"/>
      <c r="EQ251" s="71"/>
      <c r="ER251" s="71"/>
      <c r="ES251" s="71"/>
      <c r="ET251" s="71"/>
      <c r="EU251" s="71"/>
      <c r="EV251" s="71"/>
      <c r="EW251" s="71"/>
      <c r="EX251" s="71"/>
      <c r="EY251" s="71"/>
      <c r="EZ251" s="71"/>
      <c r="FA251" s="71"/>
      <c r="FB251" s="71"/>
      <c r="FC251" s="71"/>
      <c r="FD251" s="71"/>
      <c r="FE251" s="71"/>
      <c r="FF251" s="71"/>
      <c r="FG251" s="71"/>
      <c r="FH251" s="71"/>
    </row>
    <row r="252" spans="1:164" s="54" customFormat="1" ht="25.5">
      <c r="A252" s="69" t="str">
        <f>SUBSTITUTE(SUBSTITUTE(CONCATENATE(IF(E252="Globally Unique","GU",E252),IF(G252&lt;&gt;I252,H252,F252),CONCATENATE(IF(I252="Identifier","ID",IF(I252="Text","",I252))))," ",""),"'","")</f>
        <v>OutstandingQuantity</v>
      </c>
      <c r="B252" s="69" t="s">
        <v>1394</v>
      </c>
      <c r="C252" s="71"/>
      <c r="D252" s="71" t="s">
        <v>1377</v>
      </c>
      <c r="E252" s="71" t="s">
        <v>1395</v>
      </c>
      <c r="F252" s="71"/>
      <c r="G252" s="71" t="s">
        <v>1101</v>
      </c>
      <c r="H252" s="54" t="str">
        <f>IF(F252&lt;&gt;"",CONCATENATE(F252," ",G252),G252)</f>
        <v>Quantity</v>
      </c>
      <c r="I252" s="71" t="s">
        <v>1101</v>
      </c>
      <c r="J252" s="71"/>
      <c r="K252" s="54" t="str">
        <f>IF(J252&lt;&gt;"",CONCATENATE(J252,"_ ",I252,". Type"),CONCATENATE(I252,". Type"))</f>
        <v>Quantity. Type</v>
      </c>
      <c r="L252" s="71"/>
      <c r="M252" s="71"/>
      <c r="N252" s="71"/>
      <c r="O252" s="55" t="s">
        <v>1852</v>
      </c>
      <c r="P252" s="71" t="s">
        <v>1853</v>
      </c>
      <c r="Q252" s="56" t="s">
        <v>1391</v>
      </c>
      <c r="R252" s="71"/>
      <c r="S252" s="71"/>
      <c r="T252" s="57" t="s">
        <v>1828</v>
      </c>
      <c r="U252" s="71"/>
      <c r="V252" s="71"/>
      <c r="W252" s="71" t="s">
        <v>1096</v>
      </c>
      <c r="X252" s="71"/>
      <c r="Y252" s="71"/>
      <c r="Z252" s="71"/>
      <c r="AA252" s="71"/>
      <c r="AB252" s="71"/>
      <c r="AC252" s="71"/>
      <c r="AD252" s="71"/>
      <c r="AE252" s="71"/>
      <c r="AF252" s="71"/>
      <c r="AG252" s="71"/>
      <c r="AH252" s="71"/>
      <c r="AI252" s="71"/>
      <c r="AJ252" s="71" t="s">
        <v>1830</v>
      </c>
      <c r="AK252" s="71"/>
      <c r="AL252" s="71"/>
      <c r="AM252" s="71"/>
      <c r="AN252" s="71"/>
      <c r="AO252" s="71"/>
      <c r="AP252" s="71"/>
      <c r="AQ252" s="71"/>
      <c r="AR252" s="71"/>
      <c r="AS252" s="71"/>
      <c r="AT252" s="71"/>
      <c r="AU252" s="71"/>
      <c r="AV252" s="71"/>
      <c r="AW252" s="71"/>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c r="DB252" s="84"/>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84"/>
      <c r="EJ252" s="84"/>
      <c r="EK252" s="84"/>
      <c r="EL252" s="84"/>
      <c r="EM252" s="84"/>
      <c r="EN252" s="84"/>
      <c r="EO252" s="84"/>
      <c r="EP252" s="84"/>
      <c r="EQ252" s="84"/>
      <c r="ER252" s="84"/>
      <c r="ES252" s="84"/>
      <c r="ET252" s="84"/>
      <c r="EU252" s="84"/>
      <c r="EV252" s="84"/>
      <c r="EW252" s="84"/>
      <c r="EX252" s="84"/>
      <c r="EY252" s="84"/>
      <c r="EZ252" s="84"/>
      <c r="FA252" s="84"/>
      <c r="FB252" s="84"/>
      <c r="FC252" s="84"/>
      <c r="FD252" s="84"/>
      <c r="FE252" s="84"/>
      <c r="FF252" s="84"/>
      <c r="FG252" s="84"/>
      <c r="FH252" s="84"/>
    </row>
    <row r="253" spans="1:164" s="54" customFormat="1" ht="25.5">
      <c r="A253" s="69" t="str">
        <f>SUBSTITUTE(SUBSTITUTE(CONCATENATE(IF(E253="Globally Unique","GU",E253),IF(G253&lt;&gt;I253,H253,F253),CONCATENATE(IF(I253="Identifier","ID",IF(I253="Text","",I253))))," ",""),"'","")</f>
        <v>OutstandingReason</v>
      </c>
      <c r="B253" s="69" t="s">
        <v>1396</v>
      </c>
      <c r="C253" s="71"/>
      <c r="D253" s="71" t="s">
        <v>1377</v>
      </c>
      <c r="E253" s="71" t="s">
        <v>1395</v>
      </c>
      <c r="F253" s="71"/>
      <c r="G253" s="71" t="s">
        <v>1192</v>
      </c>
      <c r="H253" s="54" t="str">
        <f>IF(F253&lt;&gt;"",CONCATENATE(F253," ",G253),G253)</f>
        <v>Reason</v>
      </c>
      <c r="I253" s="71" t="s">
        <v>1860</v>
      </c>
      <c r="J253" s="71"/>
      <c r="K253" s="54" t="str">
        <f>IF(J253&lt;&gt;"",CONCATENATE(J253,"_ ",I253,". Type"),CONCATENATE(I253,". Type"))</f>
        <v>Text. Type</v>
      </c>
      <c r="L253" s="71"/>
      <c r="M253" s="71"/>
      <c r="N253" s="71"/>
      <c r="O253" s="55" t="s">
        <v>1852</v>
      </c>
      <c r="P253" s="71" t="s">
        <v>1853</v>
      </c>
      <c r="Q253" s="56" t="s">
        <v>1393</v>
      </c>
      <c r="R253" s="71"/>
      <c r="S253" s="71"/>
      <c r="T253" s="57" t="s">
        <v>1828</v>
      </c>
      <c r="U253" s="71"/>
      <c r="V253" s="71"/>
      <c r="W253" s="71" t="s">
        <v>1096</v>
      </c>
      <c r="X253" s="71"/>
      <c r="Y253" s="71"/>
      <c r="Z253" s="71"/>
      <c r="AA253" s="71"/>
      <c r="AB253" s="71"/>
      <c r="AC253" s="71"/>
      <c r="AD253" s="71"/>
      <c r="AE253" s="71"/>
      <c r="AF253" s="71"/>
      <c r="AG253" s="71"/>
      <c r="AH253" s="71"/>
      <c r="AI253" s="71"/>
      <c r="AJ253" s="71" t="s">
        <v>1830</v>
      </c>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c r="EB253" s="71"/>
      <c r="EC253" s="71"/>
      <c r="ED253" s="71"/>
      <c r="EE253" s="71"/>
      <c r="EF253" s="71"/>
      <c r="EG253" s="71"/>
      <c r="EH253" s="71"/>
      <c r="EI253" s="71"/>
      <c r="EJ253" s="71"/>
      <c r="EK253" s="71"/>
      <c r="EL253" s="71"/>
      <c r="EM253" s="71"/>
      <c r="EN253" s="71"/>
      <c r="EO253" s="71"/>
      <c r="EP253" s="71"/>
      <c r="EQ253" s="71"/>
      <c r="ER253" s="71"/>
      <c r="ES253" s="71"/>
      <c r="ET253" s="71"/>
      <c r="EU253" s="71"/>
      <c r="EV253" s="71"/>
      <c r="EW253" s="71"/>
      <c r="EX253" s="71"/>
      <c r="EY253" s="71"/>
      <c r="EZ253" s="71"/>
      <c r="FA253" s="71"/>
      <c r="FB253" s="71"/>
      <c r="FC253" s="71"/>
      <c r="FD253" s="71"/>
      <c r="FE253" s="71"/>
      <c r="FF253" s="71"/>
      <c r="FG253" s="71"/>
      <c r="FH253" s="71"/>
    </row>
    <row r="254" spans="1:163" s="54" customFormat="1" ht="25.5">
      <c r="A254" s="69" t="str">
        <f t="shared" si="37"/>
        <v>OverSupplyQuantity</v>
      </c>
      <c r="B254" s="69" t="s">
        <v>1397</v>
      </c>
      <c r="D254" s="71" t="s">
        <v>1377</v>
      </c>
      <c r="F254" s="54" t="s">
        <v>1398</v>
      </c>
      <c r="G254" s="54" t="s">
        <v>1399</v>
      </c>
      <c r="H254" s="54" t="str">
        <f t="shared" si="38"/>
        <v>Over Supply</v>
      </c>
      <c r="I254" s="71" t="s">
        <v>1101</v>
      </c>
      <c r="K254" s="54" t="str">
        <f t="shared" si="39"/>
        <v>Quantity. Type</v>
      </c>
      <c r="O254" s="93" t="s">
        <v>1852</v>
      </c>
      <c r="P254" s="54" t="s">
        <v>1853</v>
      </c>
      <c r="Q254" s="56" t="s">
        <v>1400</v>
      </c>
      <c r="T254" s="70" t="s">
        <v>419</v>
      </c>
      <c r="W254" s="54" t="s">
        <v>1096</v>
      </c>
      <c r="AJ254" s="54" t="s">
        <v>1830</v>
      </c>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8"/>
      <c r="FA254" s="68"/>
      <c r="FB254" s="68"/>
      <c r="FC254" s="68"/>
      <c r="FD254" s="68"/>
      <c r="FE254" s="68"/>
      <c r="FF254" s="68"/>
      <c r="FG254" s="68"/>
    </row>
    <row r="255" spans="1:164" s="54" customFormat="1" ht="25.5">
      <c r="A255" s="72" t="str">
        <f aca="true" t="shared" si="40" ref="A255:A260">SUBSTITUTE(SUBSTITUTE(CONCATENATE(IF(E255="Globally Unique","GU",E255),F255,IF(H255&lt;&gt;I255,H255,""),CONCATENATE(IF(I255="Identifier","ID",IF(I255="Text","",I255))))," ",""),"'","")</f>
        <v>OrderLineReference</v>
      </c>
      <c r="B255" s="72" t="s">
        <v>1401</v>
      </c>
      <c r="C255" s="72"/>
      <c r="D255" s="72" t="s">
        <v>1377</v>
      </c>
      <c r="E255" s="72"/>
      <c r="F255" s="72"/>
      <c r="G255" s="72"/>
      <c r="H255" s="72" t="str">
        <f aca="true" t="shared" si="41" ref="H255:H260">M255</f>
        <v>Order Line Reference</v>
      </c>
      <c r="I255" s="72" t="str">
        <f aca="true" t="shared" si="42" ref="I255:I260">M255</f>
        <v>Order Line Reference</v>
      </c>
      <c r="J255" s="72"/>
      <c r="K255" s="72"/>
      <c r="L255" s="72"/>
      <c r="M255" s="79" t="s">
        <v>1349</v>
      </c>
      <c r="N255" s="72"/>
      <c r="O255" s="80" t="s">
        <v>936</v>
      </c>
      <c r="P255" s="72" t="s">
        <v>72</v>
      </c>
      <c r="Q255" s="81" t="s">
        <v>1402</v>
      </c>
      <c r="R255" s="81"/>
      <c r="S255" s="81"/>
      <c r="T255" s="82" t="s">
        <v>1828</v>
      </c>
      <c r="U255" s="83"/>
      <c r="V255" s="80"/>
      <c r="W255" s="72" t="s">
        <v>1096</v>
      </c>
      <c r="X255" s="72"/>
      <c r="Y255" s="72"/>
      <c r="Z255" s="72"/>
      <c r="AA255" s="72"/>
      <c r="AB255" s="72"/>
      <c r="AC255" s="72"/>
      <c r="AD255" s="72"/>
      <c r="AE255" s="72"/>
      <c r="AF255" s="72"/>
      <c r="AG255" s="72"/>
      <c r="AH255" s="72"/>
      <c r="AI255" s="72"/>
      <c r="AJ255" s="72" t="s">
        <v>1830</v>
      </c>
      <c r="AK255" s="72"/>
      <c r="AL255" s="72"/>
      <c r="AM255" s="72"/>
      <c r="AN255" s="72"/>
      <c r="AO255" s="72"/>
      <c r="AP255" s="72"/>
      <c r="AQ255" s="72"/>
      <c r="AR255" s="72"/>
      <c r="AS255" s="72"/>
      <c r="AT255" s="72"/>
      <c r="AU255" s="72"/>
      <c r="AV255" s="72"/>
      <c r="AW255" s="72"/>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c r="EB255" s="71"/>
      <c r="EC255" s="71"/>
      <c r="ED255" s="71"/>
      <c r="EE255" s="71"/>
      <c r="EF255" s="71"/>
      <c r="EG255" s="71"/>
      <c r="EH255" s="71"/>
      <c r="EI255" s="71"/>
      <c r="EJ255" s="71"/>
      <c r="EK255" s="71"/>
      <c r="EL255" s="71"/>
      <c r="EM255" s="71"/>
      <c r="EN255" s="71"/>
      <c r="EO255" s="71"/>
      <c r="EP255" s="71"/>
      <c r="EQ255" s="71"/>
      <c r="ER255" s="71"/>
      <c r="ES255" s="71"/>
      <c r="ET255" s="71"/>
      <c r="EU255" s="71"/>
      <c r="EV255" s="71"/>
      <c r="EW255" s="71"/>
      <c r="EX255" s="71"/>
      <c r="EY255" s="71"/>
      <c r="EZ255" s="71"/>
      <c r="FA255" s="71"/>
      <c r="FB255" s="71"/>
      <c r="FC255" s="71"/>
      <c r="FD255" s="71"/>
      <c r="FE255" s="71"/>
      <c r="FF255" s="71"/>
      <c r="FG255" s="71"/>
      <c r="FH255" s="71"/>
    </row>
    <row r="256" spans="1:164" s="54" customFormat="1" ht="25.5">
      <c r="A256" s="72" t="str">
        <f t="shared" si="40"/>
        <v>Delivery</v>
      </c>
      <c r="B256" s="72" t="s">
        <v>1403</v>
      </c>
      <c r="C256" s="72"/>
      <c r="D256" s="72" t="s">
        <v>1377</v>
      </c>
      <c r="E256" s="72"/>
      <c r="F256" s="72"/>
      <c r="G256" s="72"/>
      <c r="H256" s="72" t="str">
        <f t="shared" si="41"/>
        <v>Delivery</v>
      </c>
      <c r="I256" s="72" t="str">
        <f t="shared" si="42"/>
        <v>Delivery</v>
      </c>
      <c r="J256" s="72"/>
      <c r="K256" s="72"/>
      <c r="L256" s="72"/>
      <c r="M256" s="79" t="s">
        <v>1318</v>
      </c>
      <c r="N256" s="72"/>
      <c r="O256" s="80" t="s">
        <v>424</v>
      </c>
      <c r="P256" s="72" t="s">
        <v>72</v>
      </c>
      <c r="Q256" s="81" t="s">
        <v>1404</v>
      </c>
      <c r="R256" s="81"/>
      <c r="S256" s="81"/>
      <c r="T256" s="82" t="s">
        <v>1828</v>
      </c>
      <c r="U256" s="83"/>
      <c r="V256" s="80"/>
      <c r="W256" s="72" t="s">
        <v>1096</v>
      </c>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c r="CR256" s="71"/>
      <c r="CS256" s="71"/>
      <c r="CT256" s="71"/>
      <c r="CU256" s="71"/>
      <c r="CV256" s="71"/>
      <c r="CW256" s="71"/>
      <c r="CX256" s="71"/>
      <c r="CY256" s="71"/>
      <c r="CZ256" s="71"/>
      <c r="DA256" s="71"/>
      <c r="DB256" s="71"/>
      <c r="DC256" s="71"/>
      <c r="DD256" s="71"/>
      <c r="DE256" s="71"/>
      <c r="DF256" s="71"/>
      <c r="DG256" s="71"/>
      <c r="DH256" s="71"/>
      <c r="DI256" s="71"/>
      <c r="DJ256" s="71"/>
      <c r="DK256" s="71"/>
      <c r="DL256" s="71"/>
      <c r="DM256" s="71"/>
      <c r="DN256" s="71"/>
      <c r="DO256" s="71"/>
      <c r="DP256" s="71"/>
      <c r="DQ256" s="71"/>
      <c r="DR256" s="71"/>
      <c r="DS256" s="71"/>
      <c r="DT256" s="71"/>
      <c r="DU256" s="71"/>
      <c r="DV256" s="71"/>
      <c r="DW256" s="71"/>
      <c r="DX256" s="71"/>
      <c r="DY256" s="71"/>
      <c r="DZ256" s="71"/>
      <c r="EA256" s="71"/>
      <c r="EB256" s="71"/>
      <c r="EC256" s="71"/>
      <c r="ED256" s="71"/>
      <c r="EE256" s="71"/>
      <c r="EF256" s="71"/>
      <c r="EG256" s="71"/>
      <c r="EH256" s="71"/>
      <c r="EI256" s="71"/>
      <c r="EJ256" s="71"/>
      <c r="EK256" s="71"/>
      <c r="EL256" s="71"/>
      <c r="EM256" s="71"/>
      <c r="EN256" s="71"/>
      <c r="EO256" s="71"/>
      <c r="EP256" s="71"/>
      <c r="EQ256" s="71"/>
      <c r="ER256" s="71"/>
      <c r="ES256" s="71"/>
      <c r="ET256" s="71"/>
      <c r="EU256" s="71"/>
      <c r="EV256" s="71"/>
      <c r="EW256" s="71"/>
      <c r="EX256" s="71"/>
      <c r="EY256" s="71"/>
      <c r="EZ256" s="71"/>
      <c r="FA256" s="71"/>
      <c r="FB256" s="71"/>
      <c r="FC256" s="71"/>
      <c r="FD256" s="71"/>
      <c r="FE256" s="71"/>
      <c r="FF256" s="71"/>
      <c r="FG256" s="71"/>
      <c r="FH256" s="71"/>
    </row>
    <row r="257" spans="1:164" s="54" customFormat="1" ht="25.5">
      <c r="A257" s="72" t="str">
        <f t="shared" si="40"/>
        <v>DeliveryTerms</v>
      </c>
      <c r="B257" s="72" t="s">
        <v>1405</v>
      </c>
      <c r="C257" s="72"/>
      <c r="D257" s="72" t="s">
        <v>1377</v>
      </c>
      <c r="E257" s="72"/>
      <c r="F257" s="72"/>
      <c r="G257" s="72"/>
      <c r="H257" s="72" t="str">
        <f t="shared" si="41"/>
        <v>Delivery Terms</v>
      </c>
      <c r="I257" s="72" t="str">
        <f t="shared" si="42"/>
        <v>Delivery Terms</v>
      </c>
      <c r="J257" s="72"/>
      <c r="K257" s="72"/>
      <c r="L257" s="72"/>
      <c r="M257" s="79" t="s">
        <v>1354</v>
      </c>
      <c r="N257" s="72"/>
      <c r="O257" s="80" t="s">
        <v>1852</v>
      </c>
      <c r="P257" s="72" t="s">
        <v>72</v>
      </c>
      <c r="Q257" s="81" t="s">
        <v>1406</v>
      </c>
      <c r="R257" s="81"/>
      <c r="S257" s="81"/>
      <c r="T257" s="82" t="s">
        <v>1828</v>
      </c>
      <c r="U257" s="83"/>
      <c r="V257" s="80"/>
      <c r="W257" s="72" t="s">
        <v>1096</v>
      </c>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row>
    <row r="258" spans="1:164" s="54" customFormat="1" ht="25.5">
      <c r="A258" s="72" t="str">
        <f t="shared" si="40"/>
        <v>Item</v>
      </c>
      <c r="B258" s="72" t="s">
        <v>1407</v>
      </c>
      <c r="C258" s="72"/>
      <c r="D258" s="72" t="s">
        <v>1377</v>
      </c>
      <c r="E258" s="72"/>
      <c r="F258" s="72"/>
      <c r="G258" s="72"/>
      <c r="H258" s="72" t="str">
        <f t="shared" si="41"/>
        <v>Item</v>
      </c>
      <c r="I258" s="72" t="str">
        <f t="shared" si="42"/>
        <v>Item</v>
      </c>
      <c r="J258" s="72"/>
      <c r="K258" s="72"/>
      <c r="L258" s="72"/>
      <c r="M258" s="79" t="s">
        <v>1093</v>
      </c>
      <c r="N258" s="72"/>
      <c r="O258" s="80">
        <v>1</v>
      </c>
      <c r="P258" s="72" t="s">
        <v>72</v>
      </c>
      <c r="Q258" s="81" t="s">
        <v>1408</v>
      </c>
      <c r="R258" s="81"/>
      <c r="S258" s="81"/>
      <c r="T258" s="82" t="s">
        <v>1828</v>
      </c>
      <c r="U258" s="83"/>
      <c r="V258" s="80"/>
      <c r="W258" s="72" t="s">
        <v>1096</v>
      </c>
      <c r="X258" s="72"/>
      <c r="Y258" s="72"/>
      <c r="Z258" s="72"/>
      <c r="AA258" s="72"/>
      <c r="AB258" s="72"/>
      <c r="AC258" s="72"/>
      <c r="AD258" s="72"/>
      <c r="AE258" s="72"/>
      <c r="AF258" s="72"/>
      <c r="AG258" s="72"/>
      <c r="AH258" s="72"/>
      <c r="AI258" s="72"/>
      <c r="AJ258" s="72" t="s">
        <v>1830</v>
      </c>
      <c r="AK258" s="72"/>
      <c r="AL258" s="72"/>
      <c r="AM258" s="72"/>
      <c r="AN258" s="72"/>
      <c r="AO258" s="72"/>
      <c r="AP258" s="72"/>
      <c r="AQ258" s="72"/>
      <c r="AR258" s="72"/>
      <c r="AS258" s="72"/>
      <c r="AT258" s="72"/>
      <c r="AU258" s="72"/>
      <c r="AV258" s="72"/>
      <c r="AW258" s="72"/>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c r="EB258" s="71"/>
      <c r="EC258" s="71"/>
      <c r="ED258" s="71"/>
      <c r="EE258" s="71"/>
      <c r="EF258" s="71"/>
      <c r="EG258" s="71"/>
      <c r="EH258" s="71"/>
      <c r="EI258" s="71"/>
      <c r="EJ258" s="71"/>
      <c r="EK258" s="71"/>
      <c r="EL258" s="71"/>
      <c r="EM258" s="71"/>
      <c r="EN258" s="71"/>
      <c r="EO258" s="71"/>
      <c r="EP258" s="71"/>
      <c r="EQ258" s="71"/>
      <c r="ER258" s="71"/>
      <c r="ES258" s="71"/>
      <c r="ET258" s="71"/>
      <c r="EU258" s="71"/>
      <c r="EV258" s="71"/>
      <c r="EW258" s="71"/>
      <c r="EX258" s="71"/>
      <c r="EY258" s="71"/>
      <c r="EZ258" s="71"/>
      <c r="FA258" s="71"/>
      <c r="FB258" s="71"/>
      <c r="FC258" s="71"/>
      <c r="FD258" s="71"/>
      <c r="FE258" s="71"/>
      <c r="FF258" s="71"/>
      <c r="FG258" s="71"/>
      <c r="FH258" s="71"/>
    </row>
    <row r="259" spans="1:164" s="54" customFormat="1" ht="38.25">
      <c r="A259" s="72" t="str">
        <f t="shared" si="40"/>
        <v>TransportHandlingUnit</v>
      </c>
      <c r="B259" s="72" t="s">
        <v>1409</v>
      </c>
      <c r="C259" s="72"/>
      <c r="D259" s="72" t="s">
        <v>1377</v>
      </c>
      <c r="E259" s="72"/>
      <c r="F259" s="72"/>
      <c r="G259" s="72"/>
      <c r="H259" s="72" t="str">
        <f t="shared" si="41"/>
        <v>Transport Handling Unit</v>
      </c>
      <c r="I259" s="72" t="str">
        <f t="shared" si="42"/>
        <v>Transport Handling Unit</v>
      </c>
      <c r="J259" s="72"/>
      <c r="K259" s="72"/>
      <c r="L259" s="72"/>
      <c r="M259" s="79" t="s">
        <v>1410</v>
      </c>
      <c r="N259" s="72"/>
      <c r="O259" s="80" t="s">
        <v>1852</v>
      </c>
      <c r="P259" s="72" t="s">
        <v>72</v>
      </c>
      <c r="Q259" s="81" t="s">
        <v>1411</v>
      </c>
      <c r="R259" s="81"/>
      <c r="S259" s="81"/>
      <c r="T259" s="82" t="s">
        <v>1828</v>
      </c>
      <c r="U259" s="83"/>
      <c r="V259" s="80"/>
      <c r="W259" s="72" t="s">
        <v>1096</v>
      </c>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c r="CY259" s="84"/>
      <c r="CZ259" s="84"/>
      <c r="DA259" s="84"/>
      <c r="DB259" s="84"/>
      <c r="DC259" s="84"/>
      <c r="DD259" s="84"/>
      <c r="DE259" s="84"/>
      <c r="DF259" s="84"/>
      <c r="DG259" s="84"/>
      <c r="DH259" s="84"/>
      <c r="DI259" s="84"/>
      <c r="DJ259" s="84"/>
      <c r="DK259" s="84"/>
      <c r="DL259" s="84"/>
      <c r="DM259" s="84"/>
      <c r="DN259" s="84"/>
      <c r="DO259" s="84"/>
      <c r="DP259" s="84"/>
      <c r="DQ259" s="84"/>
      <c r="DR259" s="84"/>
      <c r="DS259" s="84"/>
      <c r="DT259" s="84"/>
      <c r="DU259" s="84"/>
      <c r="DV259" s="84"/>
      <c r="DW259" s="84"/>
      <c r="DX259" s="84"/>
      <c r="DY259" s="84"/>
      <c r="DZ259" s="84"/>
      <c r="EA259" s="84"/>
      <c r="EB259" s="84"/>
      <c r="EC259" s="84"/>
      <c r="ED259" s="84"/>
      <c r="EE259" s="84"/>
      <c r="EF259" s="84"/>
      <c r="EG259" s="84"/>
      <c r="EH259" s="84"/>
      <c r="EI259" s="84"/>
      <c r="EJ259" s="84"/>
      <c r="EK259" s="84"/>
      <c r="EL259" s="84"/>
      <c r="EM259" s="84"/>
      <c r="EN259" s="84"/>
      <c r="EO259" s="84"/>
      <c r="EP259" s="84"/>
      <c r="EQ259" s="84"/>
      <c r="ER259" s="84"/>
      <c r="ES259" s="84"/>
      <c r="ET259" s="84"/>
      <c r="EU259" s="84"/>
      <c r="EV259" s="84"/>
      <c r="EW259" s="84"/>
      <c r="EX259" s="84"/>
      <c r="EY259" s="84"/>
      <c r="EZ259" s="84"/>
      <c r="FA259" s="84"/>
      <c r="FB259" s="84"/>
      <c r="FC259" s="84"/>
      <c r="FD259" s="84"/>
      <c r="FE259" s="84"/>
      <c r="FF259" s="84"/>
      <c r="FG259" s="84"/>
      <c r="FH259" s="84"/>
    </row>
    <row r="260" spans="1:164" s="54" customFormat="1" ht="25.5">
      <c r="A260" s="72" t="str">
        <f t="shared" si="40"/>
        <v>ItemInstance</v>
      </c>
      <c r="B260" s="72" t="s">
        <v>1412</v>
      </c>
      <c r="C260" s="72"/>
      <c r="D260" s="72" t="s">
        <v>1377</v>
      </c>
      <c r="E260" s="72"/>
      <c r="F260" s="72"/>
      <c r="G260" s="72"/>
      <c r="H260" s="72" t="str">
        <f t="shared" si="41"/>
        <v>Item Instance</v>
      </c>
      <c r="I260" s="72" t="str">
        <f t="shared" si="42"/>
        <v>Item Instance</v>
      </c>
      <c r="J260" s="72"/>
      <c r="K260" s="72"/>
      <c r="L260" s="72"/>
      <c r="M260" s="79" t="s">
        <v>1168</v>
      </c>
      <c r="N260" s="72"/>
      <c r="O260" s="80" t="s">
        <v>424</v>
      </c>
      <c r="P260" s="72" t="s">
        <v>72</v>
      </c>
      <c r="Q260" s="81" t="s">
        <v>1413</v>
      </c>
      <c r="R260" s="81"/>
      <c r="S260" s="81"/>
      <c r="T260" s="82" t="s">
        <v>419</v>
      </c>
      <c r="U260" s="83"/>
      <c r="V260" s="80"/>
      <c r="W260" s="72" t="s">
        <v>1096</v>
      </c>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c r="EB260" s="71"/>
      <c r="EC260" s="71"/>
      <c r="ED260" s="71"/>
      <c r="EE260" s="71"/>
      <c r="EF260" s="71"/>
      <c r="EG260" s="71"/>
      <c r="EH260" s="71"/>
      <c r="EI260" s="71"/>
      <c r="EJ260" s="71"/>
      <c r="EK260" s="71"/>
      <c r="EL260" s="71"/>
      <c r="EM260" s="71"/>
      <c r="EN260" s="71"/>
      <c r="EO260" s="71"/>
      <c r="EP260" s="71"/>
      <c r="EQ260" s="71"/>
      <c r="ER260" s="71"/>
      <c r="ES260" s="71"/>
      <c r="ET260" s="71"/>
      <c r="EU260" s="71"/>
      <c r="EV260" s="71"/>
      <c r="EW260" s="71"/>
      <c r="EX260" s="71"/>
      <c r="EY260" s="71"/>
      <c r="EZ260" s="71"/>
      <c r="FA260" s="71"/>
      <c r="FB260" s="71"/>
      <c r="FC260" s="71"/>
      <c r="FD260" s="71"/>
      <c r="FE260" s="71"/>
      <c r="FF260" s="71"/>
      <c r="FG260" s="71"/>
      <c r="FH260" s="71"/>
    </row>
    <row r="261" spans="1:164" s="54" customFormat="1" ht="25.5">
      <c r="A261" s="13" t="str">
        <f>SUBSTITUTE(SUBSTITUTE(CONCATENATE(IF(C261="","",CONCATENATE(C261,"")),"",D261)," ",""),"'","")</f>
        <v>ExchangeRate</v>
      </c>
      <c r="B261" s="13" t="s">
        <v>1414</v>
      </c>
      <c r="C261" s="14"/>
      <c r="D261" s="14" t="s">
        <v>1415</v>
      </c>
      <c r="E261" s="14"/>
      <c r="F261" s="14"/>
      <c r="G261" s="14"/>
      <c r="H261" s="14"/>
      <c r="I261" s="14"/>
      <c r="J261" s="14"/>
      <c r="K261" s="14"/>
      <c r="L261" s="14"/>
      <c r="M261" s="14"/>
      <c r="N261" s="14"/>
      <c r="O261" s="13"/>
      <c r="P261" s="14" t="s">
        <v>1826</v>
      </c>
      <c r="Q261" s="15" t="s">
        <v>1416</v>
      </c>
      <c r="R261" s="15"/>
      <c r="S261" s="15"/>
      <c r="T261" s="16" t="s">
        <v>1828</v>
      </c>
      <c r="U261" s="17"/>
      <c r="V261" s="13"/>
      <c r="W261" s="14" t="s">
        <v>1096</v>
      </c>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c r="EB261" s="71"/>
      <c r="EC261" s="71"/>
      <c r="ED261" s="71"/>
      <c r="EE261" s="71"/>
      <c r="EF261" s="71"/>
      <c r="EG261" s="71"/>
      <c r="EH261" s="71"/>
      <c r="EI261" s="71"/>
      <c r="EJ261" s="71"/>
      <c r="EK261" s="71"/>
      <c r="EL261" s="71"/>
      <c r="EM261" s="71"/>
      <c r="EN261" s="71"/>
      <c r="EO261" s="71"/>
      <c r="EP261" s="71"/>
      <c r="EQ261" s="71"/>
      <c r="ER261" s="71"/>
      <c r="ES261" s="71"/>
      <c r="ET261" s="71"/>
      <c r="EU261" s="71"/>
      <c r="EV261" s="71"/>
      <c r="EW261" s="71"/>
      <c r="EX261" s="71"/>
      <c r="EY261" s="71"/>
      <c r="EZ261" s="71"/>
      <c r="FA261" s="71"/>
      <c r="FB261" s="71"/>
      <c r="FC261" s="71"/>
      <c r="FD261" s="71"/>
      <c r="FE261" s="71"/>
      <c r="FF261" s="71"/>
      <c r="FG261" s="71"/>
      <c r="FH261" s="71"/>
    </row>
    <row r="262" spans="1:164" s="54" customFormat="1" ht="25.5">
      <c r="A262" s="69" t="str">
        <f aca="true" t="shared" si="43" ref="A262:A269">SUBSTITUTE(SUBSTITUTE(CONCATENATE(IF(E262="Globally Unique","GU",E262),IF(G262&lt;&gt;I262,H262,F262),CONCATENATE(IF(I262="Identifier","ID",IF(I262="Text","",I262))))," ",""),"'","")</f>
        <v>SourceCurrencyCode</v>
      </c>
      <c r="B262" s="69" t="s">
        <v>1417</v>
      </c>
      <c r="C262" s="71"/>
      <c r="D262" s="71" t="s">
        <v>1415</v>
      </c>
      <c r="E262" s="71"/>
      <c r="F262" s="71" t="s">
        <v>1418</v>
      </c>
      <c r="G262" s="71" t="s">
        <v>1419</v>
      </c>
      <c r="H262" s="54" t="str">
        <f aca="true" t="shared" si="44" ref="H262:H269">IF(F262&lt;&gt;"",CONCATENATE(F262," ",G262),G262)</f>
        <v>Source Currency</v>
      </c>
      <c r="I262" s="71" t="s">
        <v>28</v>
      </c>
      <c r="J262" s="71"/>
      <c r="K262" s="54" t="str">
        <f aca="true" t="shared" si="45" ref="K262:K269">IF(J262&lt;&gt;"",CONCATENATE(J262,"_ ",I262,". Type"),CONCATENATE(I262,". Type"))</f>
        <v>Code. Type</v>
      </c>
      <c r="L262" s="71"/>
      <c r="M262" s="71"/>
      <c r="N262" s="71"/>
      <c r="O262" s="55">
        <v>1</v>
      </c>
      <c r="P262" s="71" t="s">
        <v>1853</v>
      </c>
      <c r="Q262" s="56" t="s">
        <v>1420</v>
      </c>
      <c r="R262" s="71"/>
      <c r="S262" s="71"/>
      <c r="T262" s="57" t="s">
        <v>1828</v>
      </c>
      <c r="U262" s="71"/>
      <c r="V262" s="71"/>
      <c r="W262" s="71" t="s">
        <v>1096</v>
      </c>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84"/>
      <c r="AY262" s="84"/>
      <c r="AZ262" s="84"/>
      <c r="BA262" s="84"/>
      <c r="BB262" s="84"/>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c r="CB262" s="84"/>
      <c r="CC262" s="84"/>
      <c r="CD262" s="84"/>
      <c r="CE262" s="84"/>
      <c r="CF262" s="84"/>
      <c r="CG262" s="84"/>
      <c r="CH262" s="84"/>
      <c r="CI262" s="84"/>
      <c r="CJ262" s="84"/>
      <c r="CK262" s="84"/>
      <c r="CL262" s="84"/>
      <c r="CM262" s="84"/>
      <c r="CN262" s="84"/>
      <c r="CO262" s="84"/>
      <c r="CP262" s="84"/>
      <c r="CQ262" s="84"/>
      <c r="CR262" s="84"/>
      <c r="CS262" s="84"/>
      <c r="CT262" s="84"/>
      <c r="CU262" s="84"/>
      <c r="CV262" s="84"/>
      <c r="CW262" s="84"/>
      <c r="CX262" s="84"/>
      <c r="CY262" s="84"/>
      <c r="CZ262" s="84"/>
      <c r="DA262" s="84"/>
      <c r="DB262" s="84"/>
      <c r="DC262" s="84"/>
      <c r="DD262" s="84"/>
      <c r="DE262" s="84"/>
      <c r="DF262" s="84"/>
      <c r="DG262" s="84"/>
      <c r="DH262" s="84"/>
      <c r="DI262" s="84"/>
      <c r="DJ262" s="84"/>
      <c r="DK262" s="84"/>
      <c r="DL262" s="84"/>
      <c r="DM262" s="84"/>
      <c r="DN262" s="84"/>
      <c r="DO262" s="84"/>
      <c r="DP262" s="84"/>
      <c r="DQ262" s="84"/>
      <c r="DR262" s="84"/>
      <c r="DS262" s="84"/>
      <c r="DT262" s="84"/>
      <c r="DU262" s="84"/>
      <c r="DV262" s="84"/>
      <c r="DW262" s="84"/>
      <c r="DX262" s="84"/>
      <c r="DY262" s="84"/>
      <c r="DZ262" s="84"/>
      <c r="EA262" s="84"/>
      <c r="EB262" s="84"/>
      <c r="EC262" s="84"/>
      <c r="ED262" s="84"/>
      <c r="EE262" s="84"/>
      <c r="EF262" s="84"/>
      <c r="EG262" s="84"/>
      <c r="EH262" s="84"/>
      <c r="EI262" s="84"/>
      <c r="EJ262" s="84"/>
      <c r="EK262" s="84"/>
      <c r="EL262" s="84"/>
      <c r="EM262" s="84"/>
      <c r="EN262" s="84"/>
      <c r="EO262" s="84"/>
      <c r="EP262" s="84"/>
      <c r="EQ262" s="84"/>
      <c r="ER262" s="84"/>
      <c r="ES262" s="84"/>
      <c r="ET262" s="84"/>
      <c r="EU262" s="84"/>
      <c r="EV262" s="84"/>
      <c r="EW262" s="84"/>
      <c r="EX262" s="84"/>
      <c r="EY262" s="84"/>
      <c r="EZ262" s="84"/>
      <c r="FA262" s="84"/>
      <c r="FB262" s="84"/>
      <c r="FC262" s="84"/>
      <c r="FD262" s="84"/>
      <c r="FE262" s="84"/>
      <c r="FF262" s="84"/>
      <c r="FG262" s="84"/>
      <c r="FH262" s="84"/>
    </row>
    <row r="263" spans="1:164" s="54" customFormat="1" ht="12.75">
      <c r="A263" s="69" t="str">
        <f t="shared" si="43"/>
        <v>SourceCurrencyBaseRate</v>
      </c>
      <c r="B263" s="69" t="s">
        <v>1421</v>
      </c>
      <c r="C263" s="71"/>
      <c r="D263" s="71" t="s">
        <v>1415</v>
      </c>
      <c r="E263" s="71" t="s">
        <v>1418</v>
      </c>
      <c r="F263" s="71" t="s">
        <v>1419</v>
      </c>
      <c r="G263" s="71" t="s">
        <v>1227</v>
      </c>
      <c r="H263" s="54" t="str">
        <f t="shared" si="44"/>
        <v>Currency Base</v>
      </c>
      <c r="I263" s="71" t="s">
        <v>1422</v>
      </c>
      <c r="J263" s="71"/>
      <c r="K263" s="54" t="str">
        <f t="shared" si="45"/>
        <v>Rate. Type</v>
      </c>
      <c r="L263" s="71"/>
      <c r="M263" s="71"/>
      <c r="N263" s="71"/>
      <c r="O263" s="55" t="s">
        <v>1852</v>
      </c>
      <c r="P263" s="71" t="s">
        <v>1853</v>
      </c>
      <c r="Q263" s="56" t="s">
        <v>1423</v>
      </c>
      <c r="R263" s="71"/>
      <c r="S263" s="71"/>
      <c r="T263" s="57" t="s">
        <v>1828</v>
      </c>
      <c r="U263" s="71"/>
      <c r="V263" s="71"/>
      <c r="W263" s="71" t="s">
        <v>1096</v>
      </c>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c r="CB263" s="84"/>
      <c r="CC263" s="84"/>
      <c r="CD263" s="84"/>
      <c r="CE263" s="84"/>
      <c r="CF263" s="84"/>
      <c r="CG263" s="84"/>
      <c r="CH263" s="84"/>
      <c r="CI263" s="84"/>
      <c r="CJ263" s="84"/>
      <c r="CK263" s="84"/>
      <c r="CL263" s="84"/>
      <c r="CM263" s="84"/>
      <c r="CN263" s="84"/>
      <c r="CO263" s="84"/>
      <c r="CP263" s="84"/>
      <c r="CQ263" s="84"/>
      <c r="CR263" s="84"/>
      <c r="CS263" s="84"/>
      <c r="CT263" s="84"/>
      <c r="CU263" s="84"/>
      <c r="CV263" s="84"/>
      <c r="CW263" s="84"/>
      <c r="CX263" s="84"/>
      <c r="CY263" s="84"/>
      <c r="CZ263" s="84"/>
      <c r="DA263" s="84"/>
      <c r="DB263" s="84"/>
      <c r="DC263" s="84"/>
      <c r="DD263" s="84"/>
      <c r="DE263" s="84"/>
      <c r="DF263" s="84"/>
      <c r="DG263" s="84"/>
      <c r="DH263" s="84"/>
      <c r="DI263" s="84"/>
      <c r="DJ263" s="84"/>
      <c r="DK263" s="84"/>
      <c r="DL263" s="84"/>
      <c r="DM263" s="84"/>
      <c r="DN263" s="84"/>
      <c r="DO263" s="84"/>
      <c r="DP263" s="84"/>
      <c r="DQ263" s="84"/>
      <c r="DR263" s="84"/>
      <c r="DS263" s="84"/>
      <c r="DT263" s="84"/>
      <c r="DU263" s="84"/>
      <c r="DV263" s="84"/>
      <c r="DW263" s="84"/>
      <c r="DX263" s="84"/>
      <c r="DY263" s="84"/>
      <c r="DZ263" s="84"/>
      <c r="EA263" s="84"/>
      <c r="EB263" s="84"/>
      <c r="EC263" s="84"/>
      <c r="ED263" s="84"/>
      <c r="EE263" s="84"/>
      <c r="EF263" s="84"/>
      <c r="EG263" s="84"/>
      <c r="EH263" s="84"/>
      <c r="EI263" s="84"/>
      <c r="EJ263" s="84"/>
      <c r="EK263" s="84"/>
      <c r="EL263" s="84"/>
      <c r="EM263" s="84"/>
      <c r="EN263" s="84"/>
      <c r="EO263" s="84"/>
      <c r="EP263" s="84"/>
      <c r="EQ263" s="84"/>
      <c r="ER263" s="84"/>
      <c r="ES263" s="84"/>
      <c r="ET263" s="84"/>
      <c r="EU263" s="84"/>
      <c r="EV263" s="84"/>
      <c r="EW263" s="84"/>
      <c r="EX263" s="84"/>
      <c r="EY263" s="84"/>
      <c r="EZ263" s="84"/>
      <c r="FA263" s="84"/>
      <c r="FB263" s="84"/>
      <c r="FC263" s="84"/>
      <c r="FD263" s="84"/>
      <c r="FE263" s="84"/>
      <c r="FF263" s="84"/>
      <c r="FG263" s="84"/>
      <c r="FH263" s="84"/>
    </row>
    <row r="264" spans="1:164" s="54" customFormat="1" ht="25.5">
      <c r="A264" s="69" t="str">
        <f t="shared" si="43"/>
        <v>TargetCurrencyCode</v>
      </c>
      <c r="B264" s="69" t="s">
        <v>1424</v>
      </c>
      <c r="C264" s="71"/>
      <c r="D264" s="71" t="s">
        <v>1415</v>
      </c>
      <c r="E264" s="71"/>
      <c r="F264" s="71" t="s">
        <v>1425</v>
      </c>
      <c r="G264" s="71" t="s">
        <v>1419</v>
      </c>
      <c r="H264" s="54" t="str">
        <f t="shared" si="44"/>
        <v>Target Currency</v>
      </c>
      <c r="I264" s="71" t="s">
        <v>28</v>
      </c>
      <c r="J264" s="71"/>
      <c r="K264" s="54" t="str">
        <f t="shared" si="45"/>
        <v>Code. Type</v>
      </c>
      <c r="L264" s="71"/>
      <c r="M264" s="71"/>
      <c r="N264" s="71"/>
      <c r="O264" s="55">
        <v>1</v>
      </c>
      <c r="P264" s="71" t="s">
        <v>1853</v>
      </c>
      <c r="Q264" s="56" t="s">
        <v>1426</v>
      </c>
      <c r="R264" s="71"/>
      <c r="S264" s="71"/>
      <c r="T264" s="57" t="s">
        <v>1828</v>
      </c>
      <c r="U264" s="71"/>
      <c r="V264" s="71"/>
      <c r="W264" s="71" t="s">
        <v>1096</v>
      </c>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row>
    <row r="265" spans="1:164" s="54" customFormat="1" ht="12.75">
      <c r="A265" s="69" t="str">
        <f t="shared" si="43"/>
        <v>TargetUnitBaseRate</v>
      </c>
      <c r="B265" s="69" t="s">
        <v>1427</v>
      </c>
      <c r="C265" s="71"/>
      <c r="D265" s="71" t="s">
        <v>1415</v>
      </c>
      <c r="E265" s="71" t="s">
        <v>1425</v>
      </c>
      <c r="F265" s="71" t="s">
        <v>1428</v>
      </c>
      <c r="G265" s="71" t="s">
        <v>1227</v>
      </c>
      <c r="H265" s="54" t="str">
        <f t="shared" si="44"/>
        <v>Unit Base</v>
      </c>
      <c r="I265" s="71" t="s">
        <v>1422</v>
      </c>
      <c r="J265" s="71"/>
      <c r="K265" s="54" t="str">
        <f t="shared" si="45"/>
        <v>Rate. Type</v>
      </c>
      <c r="L265" s="71"/>
      <c r="M265" s="71"/>
      <c r="N265" s="71"/>
      <c r="O265" s="55" t="s">
        <v>1852</v>
      </c>
      <c r="P265" s="71" t="s">
        <v>1853</v>
      </c>
      <c r="Q265" s="56" t="s">
        <v>1429</v>
      </c>
      <c r="R265" s="71"/>
      <c r="S265" s="71"/>
      <c r="T265" s="57" t="s">
        <v>1828</v>
      </c>
      <c r="U265" s="71"/>
      <c r="V265" s="71"/>
      <c r="W265" s="71" t="s">
        <v>1096</v>
      </c>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row>
    <row r="266" spans="1:164" s="54" customFormat="1" ht="12.75">
      <c r="A266" s="69" t="str">
        <f t="shared" si="43"/>
        <v>ExchangeMarketID</v>
      </c>
      <c r="B266" s="69" t="s">
        <v>1430</v>
      </c>
      <c r="C266" s="71"/>
      <c r="D266" s="71" t="s">
        <v>1415</v>
      </c>
      <c r="E266" s="71" t="s">
        <v>1431</v>
      </c>
      <c r="F266" s="71"/>
      <c r="G266" s="71" t="s">
        <v>1432</v>
      </c>
      <c r="H266" s="54" t="str">
        <f t="shared" si="44"/>
        <v>Market</v>
      </c>
      <c r="I266" s="71" t="s">
        <v>1849</v>
      </c>
      <c r="J266" s="71"/>
      <c r="K266" s="54" t="str">
        <f t="shared" si="45"/>
        <v>Identifier. Type</v>
      </c>
      <c r="L266" s="71"/>
      <c r="M266" s="71"/>
      <c r="N266" s="71"/>
      <c r="O266" s="55" t="s">
        <v>1852</v>
      </c>
      <c r="P266" s="71" t="s">
        <v>1853</v>
      </c>
      <c r="Q266" s="56" t="s">
        <v>1433</v>
      </c>
      <c r="R266" s="71"/>
      <c r="S266" s="71"/>
      <c r="T266" s="57" t="s">
        <v>1828</v>
      </c>
      <c r="U266" s="71"/>
      <c r="V266" s="71"/>
      <c r="W266" s="71" t="s">
        <v>1096</v>
      </c>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row>
    <row r="267" spans="1:164" s="54" customFormat="1" ht="25.5">
      <c r="A267" s="69" t="str">
        <f t="shared" si="43"/>
        <v>CalculationRate</v>
      </c>
      <c r="B267" s="69" t="s">
        <v>1434</v>
      </c>
      <c r="C267" s="71"/>
      <c r="D267" s="71" t="s">
        <v>1415</v>
      </c>
      <c r="E267" s="71"/>
      <c r="F267" s="71" t="s">
        <v>1435</v>
      </c>
      <c r="G267" s="71" t="s">
        <v>1422</v>
      </c>
      <c r="H267" s="54" t="str">
        <f t="shared" si="44"/>
        <v>Calculation Rate</v>
      </c>
      <c r="I267" s="71" t="s">
        <v>1422</v>
      </c>
      <c r="J267" s="71"/>
      <c r="K267" s="54" t="str">
        <f t="shared" si="45"/>
        <v>Rate. Type</v>
      </c>
      <c r="L267" s="71"/>
      <c r="M267" s="71"/>
      <c r="N267" s="71"/>
      <c r="O267" s="55" t="s">
        <v>1852</v>
      </c>
      <c r="P267" s="71" t="s">
        <v>1853</v>
      </c>
      <c r="Q267" s="56" t="s">
        <v>1436</v>
      </c>
      <c r="R267" s="71"/>
      <c r="S267" s="71"/>
      <c r="T267" s="57" t="s">
        <v>1828</v>
      </c>
      <c r="U267" s="71"/>
      <c r="V267" s="71"/>
      <c r="W267" s="71" t="s">
        <v>1096</v>
      </c>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row>
    <row r="268" spans="1:164" s="54" customFormat="1" ht="38.25">
      <c r="A268" s="69" t="str">
        <f t="shared" si="43"/>
        <v>OperatorCode</v>
      </c>
      <c r="B268" s="69" t="s">
        <v>1437</v>
      </c>
      <c r="C268" s="71"/>
      <c r="D268" s="71" t="s">
        <v>1415</v>
      </c>
      <c r="E268" s="71"/>
      <c r="F268" s="71"/>
      <c r="G268" s="71" t="s">
        <v>1438</v>
      </c>
      <c r="H268" s="54" t="str">
        <f t="shared" si="44"/>
        <v>Operator</v>
      </c>
      <c r="I268" s="71" t="s">
        <v>28</v>
      </c>
      <c r="J268" s="71"/>
      <c r="K268" s="54" t="str">
        <f t="shared" si="45"/>
        <v>Code. Type</v>
      </c>
      <c r="L268" s="71"/>
      <c r="M268" s="71"/>
      <c r="N268" s="71"/>
      <c r="O268" s="55" t="s">
        <v>1852</v>
      </c>
      <c r="P268" s="71" t="s">
        <v>1853</v>
      </c>
      <c r="Q268" s="56" t="s">
        <v>1439</v>
      </c>
      <c r="R268" s="71"/>
      <c r="S268" s="71"/>
      <c r="T268" s="57" t="s">
        <v>1828</v>
      </c>
      <c r="U268" s="71"/>
      <c r="V268" s="71"/>
      <c r="W268" s="71" t="s">
        <v>1096</v>
      </c>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row>
    <row r="269" spans="1:164" s="54" customFormat="1" ht="12.75">
      <c r="A269" s="69" t="str">
        <f t="shared" si="43"/>
        <v>Date</v>
      </c>
      <c r="B269" s="69" t="s">
        <v>1440</v>
      </c>
      <c r="C269" s="71"/>
      <c r="D269" s="71" t="s">
        <v>1415</v>
      </c>
      <c r="E269" s="71"/>
      <c r="F269" s="71"/>
      <c r="G269" s="71" t="s">
        <v>591</v>
      </c>
      <c r="H269" s="54" t="str">
        <f t="shared" si="44"/>
        <v>Date</v>
      </c>
      <c r="I269" s="71" t="s">
        <v>591</v>
      </c>
      <c r="J269" s="71"/>
      <c r="K269" s="54" t="str">
        <f t="shared" si="45"/>
        <v>Date. Type</v>
      </c>
      <c r="L269" s="71"/>
      <c r="M269" s="71"/>
      <c r="N269" s="71"/>
      <c r="O269" s="55" t="s">
        <v>1852</v>
      </c>
      <c r="P269" s="71" t="s">
        <v>1853</v>
      </c>
      <c r="Q269" s="56" t="s">
        <v>1441</v>
      </c>
      <c r="R269" s="71"/>
      <c r="S269" s="71"/>
      <c r="T269" s="57" t="s">
        <v>1828</v>
      </c>
      <c r="U269" s="71"/>
      <c r="V269" s="71"/>
      <c r="W269" s="71" t="s">
        <v>1096</v>
      </c>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c r="CB269" s="84"/>
      <c r="CC269" s="84"/>
      <c r="CD269" s="84"/>
      <c r="CE269" s="84"/>
      <c r="CF269" s="84"/>
      <c r="CG269" s="84"/>
      <c r="CH269" s="84"/>
      <c r="CI269" s="84"/>
      <c r="CJ269" s="84"/>
      <c r="CK269" s="84"/>
      <c r="CL269" s="84"/>
      <c r="CM269" s="84"/>
      <c r="CN269" s="84"/>
      <c r="CO269" s="84"/>
      <c r="CP269" s="84"/>
      <c r="CQ269" s="84"/>
      <c r="CR269" s="84"/>
      <c r="CS269" s="84"/>
      <c r="CT269" s="84"/>
      <c r="CU269" s="84"/>
      <c r="CV269" s="84"/>
      <c r="CW269" s="84"/>
      <c r="CX269" s="84"/>
      <c r="CY269" s="84"/>
      <c r="CZ269" s="84"/>
      <c r="DA269" s="84"/>
      <c r="DB269" s="84"/>
      <c r="DC269" s="84"/>
      <c r="DD269" s="84"/>
      <c r="DE269" s="84"/>
      <c r="DF269" s="84"/>
      <c r="DG269" s="84"/>
      <c r="DH269" s="84"/>
      <c r="DI269" s="84"/>
      <c r="DJ269" s="84"/>
      <c r="DK269" s="84"/>
      <c r="DL269" s="84"/>
      <c r="DM269" s="84"/>
      <c r="DN269" s="84"/>
      <c r="DO269" s="84"/>
      <c r="DP269" s="84"/>
      <c r="DQ269" s="84"/>
      <c r="DR269" s="84"/>
      <c r="DS269" s="84"/>
      <c r="DT269" s="84"/>
      <c r="DU269" s="84"/>
      <c r="DV269" s="84"/>
      <c r="DW269" s="84"/>
      <c r="DX269" s="84"/>
      <c r="DY269" s="84"/>
      <c r="DZ269" s="84"/>
      <c r="EA269" s="84"/>
      <c r="EB269" s="84"/>
      <c r="EC269" s="84"/>
      <c r="ED269" s="84"/>
      <c r="EE269" s="84"/>
      <c r="EF269" s="84"/>
      <c r="EG269" s="84"/>
      <c r="EH269" s="84"/>
      <c r="EI269" s="84"/>
      <c r="EJ269" s="84"/>
      <c r="EK269" s="84"/>
      <c r="EL269" s="84"/>
      <c r="EM269" s="84"/>
      <c r="EN269" s="84"/>
      <c r="EO269" s="84"/>
      <c r="EP269" s="84"/>
      <c r="EQ269" s="84"/>
      <c r="ER269" s="84"/>
      <c r="ES269" s="84"/>
      <c r="ET269" s="84"/>
      <c r="EU269" s="84"/>
      <c r="EV269" s="84"/>
      <c r="EW269" s="84"/>
      <c r="EX269" s="84"/>
      <c r="EY269" s="84"/>
      <c r="EZ269" s="84"/>
      <c r="FA269" s="84"/>
      <c r="FB269" s="84"/>
      <c r="FC269" s="84"/>
      <c r="FD269" s="84"/>
      <c r="FE269" s="84"/>
      <c r="FF269" s="84"/>
      <c r="FG269" s="84"/>
      <c r="FH269" s="84"/>
    </row>
    <row r="270" spans="1:164" s="54" customFormat="1" ht="25.5">
      <c r="A270" s="72" t="str">
        <f>SUBSTITUTE(SUBSTITUTE(CONCATENATE(IF(E270="Globally Unique","GU",E270),F270,IF(H270&lt;&gt;I270,H270,""),CONCATENATE(IF(I270="Identifier","ID",IF(I270="Text","",I270))))," ",""),"'","")</f>
        <v>ForeignExchangeContract</v>
      </c>
      <c r="B270" s="72" t="s">
        <v>1442</v>
      </c>
      <c r="C270" s="72"/>
      <c r="D270" s="72" t="s">
        <v>1415</v>
      </c>
      <c r="E270" s="72" t="s">
        <v>1443</v>
      </c>
      <c r="F270" s="72"/>
      <c r="G270" s="72"/>
      <c r="H270" s="72" t="str">
        <f>M270</f>
        <v>Contract</v>
      </c>
      <c r="I270" s="72" t="str">
        <f>M270</f>
        <v>Contract</v>
      </c>
      <c r="J270" s="72"/>
      <c r="K270" s="72"/>
      <c r="L270" s="72"/>
      <c r="M270" s="79" t="s">
        <v>2637</v>
      </c>
      <c r="N270" s="72"/>
      <c r="O270" s="80" t="s">
        <v>1852</v>
      </c>
      <c r="P270" s="72" t="s">
        <v>72</v>
      </c>
      <c r="Q270" s="81" t="s">
        <v>1444</v>
      </c>
      <c r="R270" s="81"/>
      <c r="S270" s="81"/>
      <c r="T270" s="82" t="s">
        <v>1828</v>
      </c>
      <c r="U270" s="83"/>
      <c r="V270" s="80"/>
      <c r="W270" s="72" t="s">
        <v>1096</v>
      </c>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84"/>
      <c r="CI270" s="84"/>
      <c r="CJ270" s="84"/>
      <c r="CK270" s="84"/>
      <c r="CL270" s="84"/>
      <c r="CM270" s="84"/>
      <c r="CN270" s="84"/>
      <c r="CO270" s="84"/>
      <c r="CP270" s="84"/>
      <c r="CQ270" s="84"/>
      <c r="CR270" s="84"/>
      <c r="CS270" s="84"/>
      <c r="CT270" s="84"/>
      <c r="CU270" s="84"/>
      <c r="CV270" s="84"/>
      <c r="CW270" s="84"/>
      <c r="CX270" s="84"/>
      <c r="CY270" s="84"/>
      <c r="CZ270" s="84"/>
      <c r="DA270" s="84"/>
      <c r="DB270" s="84"/>
      <c r="DC270" s="84"/>
      <c r="DD270" s="84"/>
      <c r="DE270" s="84"/>
      <c r="DF270" s="84"/>
      <c r="DG270" s="84"/>
      <c r="DH270" s="84"/>
      <c r="DI270" s="84"/>
      <c r="DJ270" s="84"/>
      <c r="DK270" s="84"/>
      <c r="DL270" s="84"/>
      <c r="DM270" s="84"/>
      <c r="DN270" s="84"/>
      <c r="DO270" s="84"/>
      <c r="DP270" s="84"/>
      <c r="DQ270" s="84"/>
      <c r="DR270" s="84"/>
      <c r="DS270" s="84"/>
      <c r="DT270" s="84"/>
      <c r="DU270" s="84"/>
      <c r="DV270" s="84"/>
      <c r="DW270" s="84"/>
      <c r="DX270" s="84"/>
      <c r="DY270" s="84"/>
      <c r="DZ270" s="84"/>
      <c r="EA270" s="84"/>
      <c r="EB270" s="84"/>
      <c r="EC270" s="84"/>
      <c r="ED270" s="84"/>
      <c r="EE270" s="84"/>
      <c r="EF270" s="84"/>
      <c r="EG270" s="84"/>
      <c r="EH270" s="84"/>
      <c r="EI270" s="84"/>
      <c r="EJ270" s="84"/>
      <c r="EK270" s="84"/>
      <c r="EL270" s="84"/>
      <c r="EM270" s="84"/>
      <c r="EN270" s="84"/>
      <c r="EO270" s="84"/>
      <c r="EP270" s="84"/>
      <c r="EQ270" s="84"/>
      <c r="ER270" s="84"/>
      <c r="ES270" s="84"/>
      <c r="ET270" s="84"/>
      <c r="EU270" s="84"/>
      <c r="EV270" s="84"/>
      <c r="EW270" s="84"/>
      <c r="EX270" s="84"/>
      <c r="EY270" s="84"/>
      <c r="EZ270" s="84"/>
      <c r="FA270" s="84"/>
      <c r="FB270" s="84"/>
      <c r="FC270" s="84"/>
      <c r="FD270" s="84"/>
      <c r="FE270" s="84"/>
      <c r="FF270" s="84"/>
      <c r="FG270" s="84"/>
      <c r="FH270" s="84"/>
    </row>
    <row r="271" spans="1:164" s="54" customFormat="1" ht="25.5">
      <c r="A271" s="13" t="str">
        <f>SUBSTITUTE(SUBSTITUTE(CONCATENATE(IF(C271="","",CONCATENATE(C271,"")),"",D271)," ",""),"'","")</f>
        <v>FinancialAccount</v>
      </c>
      <c r="B271" s="13" t="s">
        <v>1445</v>
      </c>
      <c r="C271" s="14"/>
      <c r="D271" s="14" t="s">
        <v>1446</v>
      </c>
      <c r="E271" s="14"/>
      <c r="F271" s="14"/>
      <c r="G271" s="14"/>
      <c r="H271" s="14"/>
      <c r="I271" s="14"/>
      <c r="J271" s="14"/>
      <c r="K271" s="14"/>
      <c r="L271" s="14"/>
      <c r="M271" s="14"/>
      <c r="N271" s="14"/>
      <c r="O271" s="13"/>
      <c r="P271" s="14" t="s">
        <v>1826</v>
      </c>
      <c r="Q271" s="15" t="s">
        <v>1447</v>
      </c>
      <c r="R271" s="15"/>
      <c r="S271" s="15"/>
      <c r="T271" s="16" t="s">
        <v>419</v>
      </c>
      <c r="U271" s="17"/>
      <c r="V271" s="13"/>
      <c r="W271" s="14" t="s">
        <v>1096</v>
      </c>
      <c r="X271" s="14"/>
      <c r="Y271" s="14"/>
      <c r="Z271" s="14"/>
      <c r="AA271" s="14"/>
      <c r="AB271" s="14"/>
      <c r="AC271" s="14"/>
      <c r="AD271" s="14"/>
      <c r="AE271" s="14"/>
      <c r="AF271" s="14"/>
      <c r="AG271" s="14"/>
      <c r="AH271" s="14"/>
      <c r="AI271" s="14"/>
      <c r="AJ271" s="14"/>
      <c r="AK271" s="14" t="s">
        <v>1830</v>
      </c>
      <c r="AL271" s="14"/>
      <c r="AM271" s="14"/>
      <c r="AN271" s="14"/>
      <c r="AO271" s="14"/>
      <c r="AP271" s="14"/>
      <c r="AQ271" s="14"/>
      <c r="AR271" s="14"/>
      <c r="AS271" s="14" t="s">
        <v>1830</v>
      </c>
      <c r="AT271" s="14"/>
      <c r="AU271" s="14" t="s">
        <v>1830</v>
      </c>
      <c r="AV271" s="14"/>
      <c r="AW271" s="14" t="s">
        <v>1830</v>
      </c>
      <c r="AX271" s="84"/>
      <c r="AY271" s="84"/>
      <c r="AZ271" s="84"/>
      <c r="BA271" s="84"/>
      <c r="BB271" s="84"/>
      <c r="BC271" s="84"/>
      <c r="BD271" s="84"/>
      <c r="BE271" s="84"/>
      <c r="BF271" s="84"/>
      <c r="BG271" s="84"/>
      <c r="BH271" s="84"/>
      <c r="BI271" s="84"/>
      <c r="BJ271" s="84"/>
      <c r="BK271" s="84"/>
      <c r="BL271" s="84"/>
      <c r="BM271" s="84"/>
      <c r="BN271" s="84"/>
      <c r="BO271" s="84"/>
      <c r="BP271" s="84"/>
      <c r="BQ271" s="84"/>
      <c r="BR271" s="84"/>
      <c r="BS271" s="84"/>
      <c r="BT271" s="84"/>
      <c r="BU271" s="84"/>
      <c r="BV271" s="84"/>
      <c r="BW271" s="84"/>
      <c r="BX271" s="84"/>
      <c r="BY271" s="84"/>
      <c r="BZ271" s="84"/>
      <c r="CA271" s="84"/>
      <c r="CB271" s="84"/>
      <c r="CC271" s="84"/>
      <c r="CD271" s="84"/>
      <c r="CE271" s="84"/>
      <c r="CF271" s="84"/>
      <c r="CG271" s="84"/>
      <c r="CH271" s="84"/>
      <c r="CI271" s="84"/>
      <c r="CJ271" s="84"/>
      <c r="CK271" s="84"/>
      <c r="CL271" s="84"/>
      <c r="CM271" s="84"/>
      <c r="CN271" s="84"/>
      <c r="CO271" s="84"/>
      <c r="CP271" s="84"/>
      <c r="CQ271" s="84"/>
      <c r="CR271" s="84"/>
      <c r="CS271" s="84"/>
      <c r="CT271" s="84"/>
      <c r="CU271" s="84"/>
      <c r="CV271" s="84"/>
      <c r="CW271" s="84"/>
      <c r="CX271" s="84"/>
      <c r="CY271" s="84"/>
      <c r="CZ271" s="84"/>
      <c r="DA271" s="84"/>
      <c r="DB271" s="84"/>
      <c r="DC271" s="84"/>
      <c r="DD271" s="84"/>
      <c r="DE271" s="84"/>
      <c r="DF271" s="84"/>
      <c r="DG271" s="84"/>
      <c r="DH271" s="84"/>
      <c r="DI271" s="84"/>
      <c r="DJ271" s="84"/>
      <c r="DK271" s="84"/>
      <c r="DL271" s="84"/>
      <c r="DM271" s="84"/>
      <c r="DN271" s="84"/>
      <c r="DO271" s="84"/>
      <c r="DP271" s="84"/>
      <c r="DQ271" s="84"/>
      <c r="DR271" s="84"/>
      <c r="DS271" s="84"/>
      <c r="DT271" s="84"/>
      <c r="DU271" s="84"/>
      <c r="DV271" s="84"/>
      <c r="DW271" s="84"/>
      <c r="DX271" s="84"/>
      <c r="DY271" s="84"/>
      <c r="DZ271" s="84"/>
      <c r="EA271" s="84"/>
      <c r="EB271" s="84"/>
      <c r="EC271" s="84"/>
      <c r="ED271" s="84"/>
      <c r="EE271" s="84"/>
      <c r="EF271" s="84"/>
      <c r="EG271" s="84"/>
      <c r="EH271" s="84"/>
      <c r="EI271" s="84"/>
      <c r="EJ271" s="84"/>
      <c r="EK271" s="84"/>
      <c r="EL271" s="84"/>
      <c r="EM271" s="84"/>
      <c r="EN271" s="84"/>
      <c r="EO271" s="84"/>
      <c r="EP271" s="84"/>
      <c r="EQ271" s="84"/>
      <c r="ER271" s="84"/>
      <c r="ES271" s="84"/>
      <c r="ET271" s="84"/>
      <c r="EU271" s="84"/>
      <c r="EV271" s="84"/>
      <c r="EW271" s="84"/>
      <c r="EX271" s="84"/>
      <c r="EY271" s="84"/>
      <c r="EZ271" s="84"/>
      <c r="FA271" s="84"/>
      <c r="FB271" s="84"/>
      <c r="FC271" s="84"/>
      <c r="FD271" s="84"/>
      <c r="FE271" s="84"/>
      <c r="FF271" s="84"/>
      <c r="FG271" s="84"/>
      <c r="FH271" s="84"/>
    </row>
    <row r="272" spans="1:164" s="54" customFormat="1" ht="51">
      <c r="A272" s="69" t="str">
        <f>SUBSTITUTE(SUBSTITUTE(CONCATENATE(IF(E272="Globally Unique","GU",E272),IF(G272&lt;&gt;I272,H272,F272),CONCATENATE(IF(I272="Identifier","ID",IF(I272="Text","",I272))))," ",""),"'","")</f>
        <v>ID</v>
      </c>
      <c r="B272" s="69" t="s">
        <v>1448</v>
      </c>
      <c r="C272" s="71"/>
      <c r="D272" s="71" t="s">
        <v>1446</v>
      </c>
      <c r="E272" s="71"/>
      <c r="F272" s="71"/>
      <c r="G272" s="71" t="s">
        <v>1849</v>
      </c>
      <c r="H272" s="54" t="str">
        <f>IF(F272&lt;&gt;"",CONCATENATE(F272," ",G272),G272)</f>
        <v>Identifier</v>
      </c>
      <c r="I272" s="71" t="s">
        <v>1849</v>
      </c>
      <c r="J272" s="71"/>
      <c r="K272" s="54" t="str">
        <f>IF(J272&lt;&gt;"",CONCATENATE(J272,"_ ",I272,". Type"),CONCATENATE(I272,". Type"))</f>
        <v>Identifier. Type</v>
      </c>
      <c r="L272" s="71"/>
      <c r="M272" s="71"/>
      <c r="N272" s="71"/>
      <c r="O272" s="55" t="s">
        <v>1852</v>
      </c>
      <c r="P272" s="71" t="s">
        <v>1853</v>
      </c>
      <c r="Q272" s="56" t="s">
        <v>1449</v>
      </c>
      <c r="R272" s="71"/>
      <c r="S272" s="71"/>
      <c r="T272" s="57" t="s">
        <v>419</v>
      </c>
      <c r="U272" s="71" t="s">
        <v>1450</v>
      </c>
      <c r="V272" s="71"/>
      <c r="W272" s="71" t="s">
        <v>1096</v>
      </c>
      <c r="X272" s="71"/>
      <c r="Y272" s="71"/>
      <c r="Z272" s="71"/>
      <c r="AA272" s="71"/>
      <c r="AB272" s="71"/>
      <c r="AC272" s="71"/>
      <c r="AD272" s="71"/>
      <c r="AE272" s="71"/>
      <c r="AF272" s="71"/>
      <c r="AG272" s="71"/>
      <c r="AH272" s="71"/>
      <c r="AI272" s="71"/>
      <c r="AJ272" s="71"/>
      <c r="AK272" s="71" t="s">
        <v>1830</v>
      </c>
      <c r="AL272" s="71"/>
      <c r="AM272" s="71"/>
      <c r="AN272" s="71"/>
      <c r="AO272" s="71"/>
      <c r="AP272" s="71"/>
      <c r="AQ272" s="71"/>
      <c r="AR272" s="71"/>
      <c r="AS272" s="71" t="s">
        <v>1830</v>
      </c>
      <c r="AT272" s="71"/>
      <c r="AU272" s="71" t="s">
        <v>1830</v>
      </c>
      <c r="AV272" s="71"/>
      <c r="AW272" s="71" t="s">
        <v>1830</v>
      </c>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row>
    <row r="273" spans="1:164" s="54" customFormat="1" ht="12.75">
      <c r="A273" s="69" t="str">
        <f>SUBSTITUTE(SUBSTITUTE(CONCATENATE(IF(E273="Globally Unique","GU",E273),IF(G273&lt;&gt;I273,H273,F273),CONCATENATE(IF(I273="Identifier","ID",IF(I273="Text","",I273))))," ",""),"'","")</f>
        <v>Name</v>
      </c>
      <c r="B273" s="69" t="s">
        <v>1451</v>
      </c>
      <c r="C273" s="71"/>
      <c r="D273" s="71" t="s">
        <v>1446</v>
      </c>
      <c r="E273" s="71"/>
      <c r="F273" s="71"/>
      <c r="G273" s="71" t="s">
        <v>1893</v>
      </c>
      <c r="H273" s="54" t="str">
        <f>IF(F273&lt;&gt;"",CONCATENATE(F273," ",G273),G273)</f>
        <v>Name</v>
      </c>
      <c r="I273" s="71" t="s">
        <v>1893</v>
      </c>
      <c r="J273" s="71"/>
      <c r="K273" s="54" t="str">
        <f>IF(J273&lt;&gt;"",CONCATENATE(J273,"_ ",I273,". Type"),CONCATENATE(I273,". Type"))</f>
        <v>Name. Type</v>
      </c>
      <c r="L273" s="71"/>
      <c r="M273" s="71"/>
      <c r="N273" s="71"/>
      <c r="O273" s="55" t="s">
        <v>1852</v>
      </c>
      <c r="P273" s="71" t="s">
        <v>1853</v>
      </c>
      <c r="Q273" s="56" t="s">
        <v>1452</v>
      </c>
      <c r="R273" s="71"/>
      <c r="S273" s="71"/>
      <c r="T273" s="57" t="s">
        <v>1828</v>
      </c>
      <c r="U273" s="71"/>
      <c r="V273" s="71"/>
      <c r="W273" s="71" t="s">
        <v>1096</v>
      </c>
      <c r="X273" s="71"/>
      <c r="Y273" s="71"/>
      <c r="Z273" s="71"/>
      <c r="AA273" s="71"/>
      <c r="AB273" s="71"/>
      <c r="AC273" s="71"/>
      <c r="AD273" s="71"/>
      <c r="AE273" s="71"/>
      <c r="AF273" s="71"/>
      <c r="AG273" s="71"/>
      <c r="AH273" s="71"/>
      <c r="AI273" s="71"/>
      <c r="AJ273" s="71"/>
      <c r="AK273" s="71" t="s">
        <v>1830</v>
      </c>
      <c r="AL273" s="71"/>
      <c r="AM273" s="71"/>
      <c r="AN273" s="71"/>
      <c r="AO273" s="71"/>
      <c r="AP273" s="71"/>
      <c r="AQ273" s="71"/>
      <c r="AR273" s="71"/>
      <c r="AS273" s="71" t="s">
        <v>1830</v>
      </c>
      <c r="AT273" s="71"/>
      <c r="AU273" s="71" t="s">
        <v>1830</v>
      </c>
      <c r="AV273" s="71"/>
      <c r="AW273" s="71" t="s">
        <v>1830</v>
      </c>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row>
    <row r="274" spans="1:164" s="54" customFormat="1" ht="12.75">
      <c r="A274" s="69" t="str">
        <f>SUBSTITUTE(SUBSTITUTE(CONCATENATE(IF(E274="Globally Unique","GU",E274),IF(G274&lt;&gt;I274,H274,F274),CONCATENATE(IF(I274="Identifier","ID",IF(I274="Text","",I274))))," ",""),"'","")</f>
        <v>AccountTypeCode</v>
      </c>
      <c r="B274" s="69" t="s">
        <v>1453</v>
      </c>
      <c r="C274" s="71"/>
      <c r="D274" s="71" t="s">
        <v>1446</v>
      </c>
      <c r="E274" s="71"/>
      <c r="F274" s="71" t="s">
        <v>2570</v>
      </c>
      <c r="G274" s="71" t="s">
        <v>2592</v>
      </c>
      <c r="H274" s="54" t="str">
        <f>IF(F274&lt;&gt;"",CONCATENATE(F274," ",G274),G274)</f>
        <v>Account Type</v>
      </c>
      <c r="I274" s="71" t="s">
        <v>28</v>
      </c>
      <c r="J274" s="71"/>
      <c r="K274" s="54" t="str">
        <f>IF(J274&lt;&gt;"",CONCATENATE(J274,"_ ",I274,". Type"),CONCATENATE(I274,". Type"))</f>
        <v>Code. Type</v>
      </c>
      <c r="L274" s="71"/>
      <c r="M274" s="71"/>
      <c r="N274" s="71"/>
      <c r="O274" s="55" t="s">
        <v>1852</v>
      </c>
      <c r="P274" s="71" t="s">
        <v>1853</v>
      </c>
      <c r="Q274" s="56" t="s">
        <v>1454</v>
      </c>
      <c r="R274" s="71"/>
      <c r="S274" s="71"/>
      <c r="T274" s="57" t="s">
        <v>1828</v>
      </c>
      <c r="U274" s="71"/>
      <c r="V274" s="71"/>
      <c r="W274" s="71" t="s">
        <v>1096</v>
      </c>
      <c r="X274" s="71"/>
      <c r="Y274" s="71"/>
      <c r="Z274" s="71"/>
      <c r="AA274" s="71"/>
      <c r="AB274" s="71"/>
      <c r="AC274" s="71"/>
      <c r="AD274" s="71"/>
      <c r="AE274" s="71"/>
      <c r="AF274" s="71"/>
      <c r="AG274" s="71"/>
      <c r="AH274" s="71"/>
      <c r="AI274" s="71"/>
      <c r="AJ274" s="71"/>
      <c r="AK274" s="71" t="s">
        <v>1830</v>
      </c>
      <c r="AL274" s="71"/>
      <c r="AM274" s="71"/>
      <c r="AN274" s="71"/>
      <c r="AO274" s="71"/>
      <c r="AP274" s="71"/>
      <c r="AQ274" s="71"/>
      <c r="AR274" s="71"/>
      <c r="AS274" s="71" t="s">
        <v>1830</v>
      </c>
      <c r="AT274" s="71"/>
      <c r="AU274" s="71" t="s">
        <v>1830</v>
      </c>
      <c r="AV274" s="71"/>
      <c r="AW274" s="71" t="s">
        <v>1830</v>
      </c>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c r="CA274" s="84"/>
      <c r="CB274" s="84"/>
      <c r="CC274" s="84"/>
      <c r="CD274" s="84"/>
      <c r="CE274" s="84"/>
      <c r="CF274" s="84"/>
      <c r="CG274" s="84"/>
      <c r="CH274" s="84"/>
      <c r="CI274" s="84"/>
      <c r="CJ274" s="84"/>
      <c r="CK274" s="84"/>
      <c r="CL274" s="84"/>
      <c r="CM274" s="84"/>
      <c r="CN274" s="84"/>
      <c r="CO274" s="84"/>
      <c r="CP274" s="84"/>
      <c r="CQ274" s="84"/>
      <c r="CR274" s="84"/>
      <c r="CS274" s="84"/>
      <c r="CT274" s="84"/>
      <c r="CU274" s="84"/>
      <c r="CV274" s="84"/>
      <c r="CW274" s="84"/>
      <c r="CX274" s="84"/>
      <c r="CY274" s="84"/>
      <c r="CZ274" s="84"/>
      <c r="DA274" s="84"/>
      <c r="DB274" s="84"/>
      <c r="DC274" s="84"/>
      <c r="DD274" s="84"/>
      <c r="DE274" s="84"/>
      <c r="DF274" s="84"/>
      <c r="DG274" s="84"/>
      <c r="DH274" s="84"/>
      <c r="DI274" s="84"/>
      <c r="DJ274" s="84"/>
      <c r="DK274" s="84"/>
      <c r="DL274" s="84"/>
      <c r="DM274" s="84"/>
      <c r="DN274" s="84"/>
      <c r="DO274" s="84"/>
      <c r="DP274" s="84"/>
      <c r="DQ274" s="84"/>
      <c r="DR274" s="84"/>
      <c r="DS274" s="84"/>
      <c r="DT274" s="84"/>
      <c r="DU274" s="84"/>
      <c r="DV274" s="84"/>
      <c r="DW274" s="84"/>
      <c r="DX274" s="84"/>
      <c r="DY274" s="84"/>
      <c r="DZ274" s="84"/>
      <c r="EA274" s="84"/>
      <c r="EB274" s="84"/>
      <c r="EC274" s="84"/>
      <c r="ED274" s="84"/>
      <c r="EE274" s="84"/>
      <c r="EF274" s="84"/>
      <c r="EG274" s="84"/>
      <c r="EH274" s="84"/>
      <c r="EI274" s="84"/>
      <c r="EJ274" s="84"/>
      <c r="EK274" s="84"/>
      <c r="EL274" s="84"/>
      <c r="EM274" s="84"/>
      <c r="EN274" s="84"/>
      <c r="EO274" s="84"/>
      <c r="EP274" s="84"/>
      <c r="EQ274" s="84"/>
      <c r="ER274" s="84"/>
      <c r="ES274" s="84"/>
      <c r="ET274" s="84"/>
      <c r="EU274" s="84"/>
      <c r="EV274" s="84"/>
      <c r="EW274" s="84"/>
      <c r="EX274" s="84"/>
      <c r="EY274" s="84"/>
      <c r="EZ274" s="84"/>
      <c r="FA274" s="84"/>
      <c r="FB274" s="84"/>
      <c r="FC274" s="84"/>
      <c r="FD274" s="84"/>
      <c r="FE274" s="84"/>
      <c r="FF274" s="84"/>
      <c r="FG274" s="84"/>
      <c r="FH274" s="84"/>
    </row>
    <row r="275" spans="1:164" s="54" customFormat="1" ht="12.75">
      <c r="A275" s="69" t="str">
        <f>SUBSTITUTE(SUBSTITUTE(CONCATENATE(IF(E275="Globally Unique","GU",E275),IF(G275&lt;&gt;I275,H275,F275),CONCATENATE(IF(I275="Identifier","ID",IF(I275="Text","",I275))))," ",""),"'","")</f>
        <v>CurrencyCode</v>
      </c>
      <c r="B275" s="69" t="s">
        <v>1455</v>
      </c>
      <c r="C275" s="71"/>
      <c r="D275" s="71" t="s">
        <v>1446</v>
      </c>
      <c r="E275" s="71"/>
      <c r="F275" s="71"/>
      <c r="G275" s="71" t="s">
        <v>1419</v>
      </c>
      <c r="H275" s="54" t="str">
        <f>IF(F275&lt;&gt;"",CONCATENATE(F275," ",G275),G275)</f>
        <v>Currency</v>
      </c>
      <c r="I275" s="71" t="s">
        <v>28</v>
      </c>
      <c r="J275" s="71"/>
      <c r="K275" s="54" t="str">
        <f>IF(J275&lt;&gt;"",CONCATENATE(J275,"_ ",I275,". Type"),CONCATENATE(I275,". Type"))</f>
        <v>Code. Type</v>
      </c>
      <c r="L275" s="71"/>
      <c r="M275" s="71"/>
      <c r="N275" s="71"/>
      <c r="O275" s="55" t="s">
        <v>1852</v>
      </c>
      <c r="P275" s="71" t="s">
        <v>1853</v>
      </c>
      <c r="Q275" s="56" t="s">
        <v>1456</v>
      </c>
      <c r="R275" s="71"/>
      <c r="S275" s="71"/>
      <c r="T275" s="57" t="s">
        <v>1828</v>
      </c>
      <c r="U275" s="71"/>
      <c r="V275" s="71"/>
      <c r="W275" s="71" t="s">
        <v>1096</v>
      </c>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84"/>
      <c r="CI275" s="84"/>
      <c r="CJ275" s="84"/>
      <c r="CK275" s="84"/>
      <c r="CL275" s="84"/>
      <c r="CM275" s="84"/>
      <c r="CN275" s="84"/>
      <c r="CO275" s="84"/>
      <c r="CP275" s="84"/>
      <c r="CQ275" s="84"/>
      <c r="CR275" s="84"/>
      <c r="CS275" s="84"/>
      <c r="CT275" s="84"/>
      <c r="CU275" s="84"/>
      <c r="CV275" s="84"/>
      <c r="CW275" s="84"/>
      <c r="CX275" s="84"/>
      <c r="CY275" s="84"/>
      <c r="CZ275" s="84"/>
      <c r="DA275" s="84"/>
      <c r="DB275" s="84"/>
      <c r="DC275" s="84"/>
      <c r="DD275" s="84"/>
      <c r="DE275" s="84"/>
      <c r="DF275" s="84"/>
      <c r="DG275" s="84"/>
      <c r="DH275" s="84"/>
      <c r="DI275" s="84"/>
      <c r="DJ275" s="84"/>
      <c r="DK275" s="84"/>
      <c r="DL275" s="84"/>
      <c r="DM275" s="84"/>
      <c r="DN275" s="84"/>
      <c r="DO275" s="84"/>
      <c r="DP275" s="84"/>
      <c r="DQ275" s="84"/>
      <c r="DR275" s="84"/>
      <c r="DS275" s="84"/>
      <c r="DT275" s="84"/>
      <c r="DU275" s="84"/>
      <c r="DV275" s="84"/>
      <c r="DW275" s="84"/>
      <c r="DX275" s="84"/>
      <c r="DY275" s="84"/>
      <c r="DZ275" s="84"/>
      <c r="EA275" s="84"/>
      <c r="EB275" s="84"/>
      <c r="EC275" s="84"/>
      <c r="ED275" s="84"/>
      <c r="EE275" s="84"/>
      <c r="EF275" s="84"/>
      <c r="EG275" s="84"/>
      <c r="EH275" s="84"/>
      <c r="EI275" s="84"/>
      <c r="EJ275" s="84"/>
      <c r="EK275" s="84"/>
      <c r="EL275" s="84"/>
      <c r="EM275" s="84"/>
      <c r="EN275" s="84"/>
      <c r="EO275" s="84"/>
      <c r="EP275" s="84"/>
      <c r="EQ275" s="84"/>
      <c r="ER275" s="84"/>
      <c r="ES275" s="84"/>
      <c r="ET275" s="84"/>
      <c r="EU275" s="84"/>
      <c r="EV275" s="84"/>
      <c r="EW275" s="84"/>
      <c r="EX275" s="84"/>
      <c r="EY275" s="84"/>
      <c r="EZ275" s="84"/>
      <c r="FA275" s="84"/>
      <c r="FB275" s="84"/>
      <c r="FC275" s="84"/>
      <c r="FD275" s="84"/>
      <c r="FE275" s="84"/>
      <c r="FF275" s="84"/>
      <c r="FG275" s="84"/>
      <c r="FH275" s="84"/>
    </row>
    <row r="276" spans="1:164" s="54" customFormat="1" ht="25.5">
      <c r="A276" s="72" t="str">
        <f>SUBSTITUTE(SUBSTITUTE(CONCATENATE(IF(E276="Globally Unique","GU",E276),F276,IF(H276&lt;&gt;I276,H276,""),CONCATENATE(IF(I276="Identifier","ID",IF(I276="Text","",I276))))," ",""),"'","")</f>
        <v>FinancialInstitutionBranch</v>
      </c>
      <c r="B276" s="72" t="s">
        <v>1457</v>
      </c>
      <c r="C276" s="72"/>
      <c r="D276" s="72" t="s">
        <v>1446</v>
      </c>
      <c r="E276" s="72" t="s">
        <v>222</v>
      </c>
      <c r="F276" s="72"/>
      <c r="G276" s="72"/>
      <c r="H276" s="72" t="str">
        <f>M276</f>
        <v>Branch</v>
      </c>
      <c r="I276" s="72" t="str">
        <f>M276</f>
        <v>Branch</v>
      </c>
      <c r="J276" s="72"/>
      <c r="K276" s="72"/>
      <c r="L276" s="72"/>
      <c r="M276" s="79" t="s">
        <v>176</v>
      </c>
      <c r="N276" s="72"/>
      <c r="O276" s="80" t="s">
        <v>1852</v>
      </c>
      <c r="P276" s="72" t="s">
        <v>72</v>
      </c>
      <c r="Q276" s="81" t="s">
        <v>1458</v>
      </c>
      <c r="R276" s="81"/>
      <c r="S276" s="81"/>
      <c r="T276" s="82" t="s">
        <v>1828</v>
      </c>
      <c r="U276" s="83"/>
      <c r="V276" s="80"/>
      <c r="W276" s="72" t="s">
        <v>1096</v>
      </c>
      <c r="X276" s="72"/>
      <c r="Y276" s="72"/>
      <c r="Z276" s="72"/>
      <c r="AA276" s="72"/>
      <c r="AB276" s="72"/>
      <c r="AC276" s="72"/>
      <c r="AD276" s="72"/>
      <c r="AE276" s="72"/>
      <c r="AF276" s="72"/>
      <c r="AG276" s="72"/>
      <c r="AH276" s="72"/>
      <c r="AI276" s="72"/>
      <c r="AJ276" s="72"/>
      <c r="AK276" s="72" t="s">
        <v>1830</v>
      </c>
      <c r="AL276" s="72"/>
      <c r="AM276" s="72"/>
      <c r="AN276" s="72"/>
      <c r="AO276" s="72"/>
      <c r="AP276" s="72"/>
      <c r="AQ276" s="72"/>
      <c r="AR276" s="72"/>
      <c r="AS276" s="72" t="s">
        <v>1830</v>
      </c>
      <c r="AT276" s="72"/>
      <c r="AU276" s="72" t="s">
        <v>1830</v>
      </c>
      <c r="AV276" s="72"/>
      <c r="AW276" s="72" t="s">
        <v>1830</v>
      </c>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c r="EB276" s="71"/>
      <c r="EC276" s="71"/>
      <c r="ED276" s="71"/>
      <c r="EE276" s="71"/>
      <c r="EF276" s="71"/>
      <c r="EG276" s="71"/>
      <c r="EH276" s="71"/>
      <c r="EI276" s="71"/>
      <c r="EJ276" s="71"/>
      <c r="EK276" s="71"/>
      <c r="EL276" s="71"/>
      <c r="EM276" s="71"/>
      <c r="EN276" s="71"/>
      <c r="EO276" s="71"/>
      <c r="EP276" s="71"/>
      <c r="EQ276" s="71"/>
      <c r="ER276" s="71"/>
      <c r="ES276" s="71"/>
      <c r="ET276" s="71"/>
      <c r="EU276" s="71"/>
      <c r="EV276" s="71"/>
      <c r="EW276" s="71"/>
      <c r="EX276" s="71"/>
      <c r="EY276" s="71"/>
      <c r="EZ276" s="71"/>
      <c r="FA276" s="71"/>
      <c r="FB276" s="71"/>
      <c r="FC276" s="71"/>
      <c r="FD276" s="71"/>
      <c r="FE276" s="71"/>
      <c r="FF276" s="71"/>
      <c r="FG276" s="71"/>
      <c r="FH276" s="71"/>
    </row>
    <row r="277" spans="1:164" s="54" customFormat="1" ht="25.5">
      <c r="A277" s="72" t="str">
        <f>SUBSTITUTE(SUBSTITUTE(CONCATENATE(IF(E277="Globally Unique","GU",E277),F277,IF(H277&lt;&gt;I277,H277,""),CONCATENATE(IF(I277="Identifier","ID",IF(I277="Text","",I277))))," ",""),"'","")</f>
        <v>Country</v>
      </c>
      <c r="B277" s="72" t="s">
        <v>1459</v>
      </c>
      <c r="C277" s="72"/>
      <c r="D277" s="72" t="s">
        <v>1446</v>
      </c>
      <c r="E277" s="72"/>
      <c r="F277" s="72"/>
      <c r="G277" s="72"/>
      <c r="H277" s="72" t="str">
        <f>M277</f>
        <v>Country</v>
      </c>
      <c r="I277" s="72" t="str">
        <f>M277</f>
        <v>Country</v>
      </c>
      <c r="J277" s="72"/>
      <c r="K277" s="72"/>
      <c r="L277" s="72"/>
      <c r="M277" s="79" t="s">
        <v>2072</v>
      </c>
      <c r="N277" s="72"/>
      <c r="O277" s="80" t="s">
        <v>1852</v>
      </c>
      <c r="P277" s="72" t="s">
        <v>72</v>
      </c>
      <c r="Q277" s="81" t="s">
        <v>1460</v>
      </c>
      <c r="R277" s="81"/>
      <c r="S277" s="81"/>
      <c r="T277" s="82" t="s">
        <v>1828</v>
      </c>
      <c r="U277" s="83"/>
      <c r="V277" s="80"/>
      <c r="W277" s="72" t="s">
        <v>1096</v>
      </c>
      <c r="X277" s="72"/>
      <c r="Y277" s="72"/>
      <c r="Z277" s="72"/>
      <c r="AA277" s="72"/>
      <c r="AB277" s="72"/>
      <c r="AC277" s="72"/>
      <c r="AD277" s="72"/>
      <c r="AE277" s="72"/>
      <c r="AF277" s="72"/>
      <c r="AG277" s="72"/>
      <c r="AH277" s="72"/>
      <c r="AI277" s="72"/>
      <c r="AJ277" s="72"/>
      <c r="AK277" s="72" t="s">
        <v>1830</v>
      </c>
      <c r="AL277" s="72"/>
      <c r="AM277" s="72"/>
      <c r="AN277" s="72"/>
      <c r="AO277" s="72"/>
      <c r="AP277" s="72"/>
      <c r="AQ277" s="72"/>
      <c r="AR277" s="72"/>
      <c r="AS277" s="72" t="s">
        <v>1830</v>
      </c>
      <c r="AT277" s="72"/>
      <c r="AU277" s="72" t="s">
        <v>1830</v>
      </c>
      <c r="AV277" s="72"/>
      <c r="AW277" s="72" t="s">
        <v>1830</v>
      </c>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c r="EB277" s="71"/>
      <c r="EC277" s="71"/>
      <c r="ED277" s="71"/>
      <c r="EE277" s="71"/>
      <c r="EF277" s="71"/>
      <c r="EG277" s="71"/>
      <c r="EH277" s="71"/>
      <c r="EI277" s="71"/>
      <c r="EJ277" s="71"/>
      <c r="EK277" s="71"/>
      <c r="EL277" s="71"/>
      <c r="EM277" s="71"/>
      <c r="EN277" s="71"/>
      <c r="EO277" s="71"/>
      <c r="EP277" s="71"/>
      <c r="EQ277" s="71"/>
      <c r="ER277" s="71"/>
      <c r="ES277" s="71"/>
      <c r="ET277" s="71"/>
      <c r="EU277" s="71"/>
      <c r="EV277" s="71"/>
      <c r="EW277" s="71"/>
      <c r="EX277" s="71"/>
      <c r="EY277" s="71"/>
      <c r="EZ277" s="71"/>
      <c r="FA277" s="71"/>
      <c r="FB277" s="71"/>
      <c r="FC277" s="71"/>
      <c r="FD277" s="71"/>
      <c r="FE277" s="71"/>
      <c r="FF277" s="71"/>
      <c r="FG277" s="71"/>
      <c r="FH277" s="71"/>
    </row>
    <row r="278" spans="1:164" s="54" customFormat="1" ht="12.75">
      <c r="A278" s="13" t="str">
        <f>SUBSTITUTE(SUBSTITUTE(CONCATENATE(IF(C278="","",CONCATENATE(C278,"")),"",D278)," ",""),"'","")</f>
        <v>FinancialInstitution</v>
      </c>
      <c r="B278" s="13" t="s">
        <v>1461</v>
      </c>
      <c r="C278" s="14"/>
      <c r="D278" s="14" t="s">
        <v>222</v>
      </c>
      <c r="E278" s="14"/>
      <c r="F278" s="14"/>
      <c r="G278" s="14"/>
      <c r="H278" s="14"/>
      <c r="I278" s="14"/>
      <c r="J278" s="14"/>
      <c r="K278" s="14"/>
      <c r="L278" s="14"/>
      <c r="M278" s="14"/>
      <c r="N278" s="14"/>
      <c r="O278" s="13"/>
      <c r="P278" s="14" t="s">
        <v>1826</v>
      </c>
      <c r="Q278" s="15" t="s">
        <v>1462</v>
      </c>
      <c r="R278" s="15"/>
      <c r="S278" s="15"/>
      <c r="T278" s="16" t="s">
        <v>1828</v>
      </c>
      <c r="U278" s="17"/>
      <c r="V278" s="13"/>
      <c r="W278" s="14" t="s">
        <v>1096</v>
      </c>
      <c r="X278" s="14"/>
      <c r="Y278" s="14"/>
      <c r="Z278" s="14"/>
      <c r="AA278" s="14"/>
      <c r="AB278" s="14"/>
      <c r="AC278" s="14"/>
      <c r="AD278" s="14"/>
      <c r="AE278" s="14"/>
      <c r="AF278" s="14"/>
      <c r="AG278" s="14"/>
      <c r="AH278" s="14"/>
      <c r="AI278" s="14"/>
      <c r="AJ278" s="14"/>
      <c r="AK278" s="14" t="s">
        <v>1830</v>
      </c>
      <c r="AL278" s="14"/>
      <c r="AM278" s="14"/>
      <c r="AN278" s="14"/>
      <c r="AO278" s="14"/>
      <c r="AP278" s="14"/>
      <c r="AQ278" s="14"/>
      <c r="AR278" s="14"/>
      <c r="AS278" s="14" t="s">
        <v>1830</v>
      </c>
      <c r="AT278" s="14"/>
      <c r="AU278" s="14" t="s">
        <v>1830</v>
      </c>
      <c r="AV278" s="14"/>
      <c r="AW278" s="14" t="s">
        <v>1830</v>
      </c>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c r="FH278" s="71"/>
    </row>
    <row r="279" spans="1:164" s="54" customFormat="1" ht="25.5">
      <c r="A279" s="69" t="str">
        <f>SUBSTITUTE(SUBSTITUTE(CONCATENATE(IF(E279="Globally Unique","GU",E279),IF(G279&lt;&gt;I279,H279,F279),CONCATENATE(IF(I279="Identifier","ID",IF(I279="Text","",I279))))," ",""),"'","")</f>
        <v>ID</v>
      </c>
      <c r="B279" s="69" t="s">
        <v>1463</v>
      </c>
      <c r="C279" s="71"/>
      <c r="D279" s="71" t="s">
        <v>222</v>
      </c>
      <c r="E279" s="71"/>
      <c r="F279" s="71"/>
      <c r="G279" s="71" t="s">
        <v>1849</v>
      </c>
      <c r="H279" s="54" t="str">
        <f>IF(F279&lt;&gt;"",CONCATENATE(F279," ",G279),G279)</f>
        <v>Identifier</v>
      </c>
      <c r="I279" s="71" t="s">
        <v>1849</v>
      </c>
      <c r="J279" s="71"/>
      <c r="K279" s="54" t="str">
        <f>IF(J279&lt;&gt;"",CONCATENATE(J279,"_ ",I279,". Type"),CONCATENATE(I279,". Type"))</f>
        <v>Identifier. Type</v>
      </c>
      <c r="L279" s="71"/>
      <c r="M279" s="71"/>
      <c r="N279" s="71"/>
      <c r="O279" s="55" t="s">
        <v>1852</v>
      </c>
      <c r="P279" s="71" t="s">
        <v>1853</v>
      </c>
      <c r="Q279" s="56" t="s">
        <v>1464</v>
      </c>
      <c r="R279" s="71"/>
      <c r="S279" s="71"/>
      <c r="T279" s="57" t="s">
        <v>1828</v>
      </c>
      <c r="U279" s="71"/>
      <c r="V279" s="71"/>
      <c r="W279" s="71" t="s">
        <v>1096</v>
      </c>
      <c r="X279" s="71"/>
      <c r="Y279" s="71"/>
      <c r="Z279" s="71"/>
      <c r="AA279" s="71"/>
      <c r="AB279" s="71"/>
      <c r="AC279" s="71"/>
      <c r="AD279" s="71"/>
      <c r="AE279" s="71"/>
      <c r="AF279" s="71"/>
      <c r="AG279" s="71"/>
      <c r="AH279" s="71"/>
      <c r="AI279" s="71"/>
      <c r="AJ279" s="71"/>
      <c r="AK279" s="71" t="s">
        <v>1830</v>
      </c>
      <c r="AL279" s="71"/>
      <c r="AM279" s="71"/>
      <c r="AN279" s="71"/>
      <c r="AO279" s="71"/>
      <c r="AP279" s="71"/>
      <c r="AQ279" s="71"/>
      <c r="AR279" s="71"/>
      <c r="AS279" s="71" t="s">
        <v>1830</v>
      </c>
      <c r="AT279" s="71"/>
      <c r="AU279" s="71" t="s">
        <v>1830</v>
      </c>
      <c r="AV279" s="71"/>
      <c r="AW279" s="71" t="s">
        <v>1830</v>
      </c>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c r="EB279" s="71"/>
      <c r="EC279" s="71"/>
      <c r="ED279" s="71"/>
      <c r="EE279" s="71"/>
      <c r="EF279" s="71"/>
      <c r="EG279" s="71"/>
      <c r="EH279" s="71"/>
      <c r="EI279" s="71"/>
      <c r="EJ279" s="71"/>
      <c r="EK279" s="71"/>
      <c r="EL279" s="71"/>
      <c r="EM279" s="71"/>
      <c r="EN279" s="71"/>
      <c r="EO279" s="71"/>
      <c r="EP279" s="71"/>
      <c r="EQ279" s="71"/>
      <c r="ER279" s="71"/>
      <c r="ES279" s="71"/>
      <c r="ET279" s="71"/>
      <c r="EU279" s="71"/>
      <c r="EV279" s="71"/>
      <c r="EW279" s="71"/>
      <c r="EX279" s="71"/>
      <c r="EY279" s="71"/>
      <c r="EZ279" s="71"/>
      <c r="FA279" s="71"/>
      <c r="FB279" s="71"/>
      <c r="FC279" s="71"/>
      <c r="FD279" s="71"/>
      <c r="FE279" s="71"/>
      <c r="FF279" s="71"/>
      <c r="FG279" s="71"/>
      <c r="FH279" s="71"/>
    </row>
    <row r="280" spans="1:164" s="54" customFormat="1" ht="12.75">
      <c r="A280" s="69" t="str">
        <f>SUBSTITUTE(SUBSTITUTE(CONCATENATE(IF(E280="Globally Unique","GU",E280),IF(G280&lt;&gt;I280,H280,F280),CONCATENATE(IF(I280="Identifier","ID",IF(I280="Text","",I280))))," ",""),"'","")</f>
        <v>Name</v>
      </c>
      <c r="B280" s="69" t="s">
        <v>1465</v>
      </c>
      <c r="C280" s="71"/>
      <c r="D280" s="71" t="s">
        <v>222</v>
      </c>
      <c r="E280" s="71"/>
      <c r="F280" s="71"/>
      <c r="G280" s="71" t="s">
        <v>1893</v>
      </c>
      <c r="H280" s="54" t="str">
        <f>IF(F280&lt;&gt;"",CONCATENATE(F280," ",G280),G280)</f>
        <v>Name</v>
      </c>
      <c r="I280" s="71" t="s">
        <v>1893</v>
      </c>
      <c r="J280" s="71"/>
      <c r="K280" s="54" t="str">
        <f>IF(J280&lt;&gt;"",CONCATENATE(J280,"_ ",I280,". Type"),CONCATENATE(I280,". Type"))</f>
        <v>Name. Type</v>
      </c>
      <c r="L280" s="71"/>
      <c r="M280" s="71"/>
      <c r="N280" s="71"/>
      <c r="O280" s="55" t="s">
        <v>1852</v>
      </c>
      <c r="P280" s="71" t="s">
        <v>1853</v>
      </c>
      <c r="Q280" s="56" t="s">
        <v>1466</v>
      </c>
      <c r="R280" s="71"/>
      <c r="S280" s="71"/>
      <c r="T280" s="57" t="s">
        <v>1828</v>
      </c>
      <c r="U280" s="71"/>
      <c r="V280" s="71"/>
      <c r="W280" s="71" t="s">
        <v>1096</v>
      </c>
      <c r="X280" s="71"/>
      <c r="Y280" s="71"/>
      <c r="Z280" s="71"/>
      <c r="AA280" s="71"/>
      <c r="AB280" s="71"/>
      <c r="AC280" s="71"/>
      <c r="AD280" s="71"/>
      <c r="AE280" s="71"/>
      <c r="AF280" s="71"/>
      <c r="AG280" s="71"/>
      <c r="AH280" s="71"/>
      <c r="AI280" s="71"/>
      <c r="AJ280" s="71"/>
      <c r="AK280" s="71" t="s">
        <v>1830</v>
      </c>
      <c r="AL280" s="71"/>
      <c r="AM280" s="71"/>
      <c r="AN280" s="71"/>
      <c r="AO280" s="71"/>
      <c r="AP280" s="71"/>
      <c r="AQ280" s="71"/>
      <c r="AR280" s="71"/>
      <c r="AS280" s="71" t="s">
        <v>1830</v>
      </c>
      <c r="AT280" s="71"/>
      <c r="AU280" s="71" t="s">
        <v>1830</v>
      </c>
      <c r="AV280" s="71"/>
      <c r="AW280" s="71" t="s">
        <v>1830</v>
      </c>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c r="EB280" s="71"/>
      <c r="EC280" s="71"/>
      <c r="ED280" s="71"/>
      <c r="EE280" s="71"/>
      <c r="EF280" s="71"/>
      <c r="EG280" s="71"/>
      <c r="EH280" s="71"/>
      <c r="EI280" s="71"/>
      <c r="EJ280" s="71"/>
      <c r="EK280" s="71"/>
      <c r="EL280" s="71"/>
      <c r="EM280" s="71"/>
      <c r="EN280" s="71"/>
      <c r="EO280" s="71"/>
      <c r="EP280" s="71"/>
      <c r="EQ280" s="71"/>
      <c r="ER280" s="71"/>
      <c r="ES280" s="71"/>
      <c r="ET280" s="71"/>
      <c r="EU280" s="71"/>
      <c r="EV280" s="71"/>
      <c r="EW280" s="71"/>
      <c r="EX280" s="71"/>
      <c r="EY280" s="71"/>
      <c r="EZ280" s="71"/>
      <c r="FA280" s="71"/>
      <c r="FB280" s="71"/>
      <c r="FC280" s="71"/>
      <c r="FD280" s="71"/>
      <c r="FE280" s="71"/>
      <c r="FF280" s="71"/>
      <c r="FG280" s="71"/>
      <c r="FH280" s="71"/>
    </row>
    <row r="281" spans="1:164" s="54" customFormat="1" ht="25.5">
      <c r="A281" s="72" t="str">
        <f>SUBSTITUTE(SUBSTITUTE(CONCATENATE(IF(E281="Globally Unique","GU",E281),F281,IF(H281&lt;&gt;I281,H281,""),CONCATENATE(IF(I281="Identifier","ID",IF(I281="Text","",I281))))," ",""),"'","")</f>
        <v>Address</v>
      </c>
      <c r="B281" s="72" t="s">
        <v>1467</v>
      </c>
      <c r="C281" s="72"/>
      <c r="D281" s="72" t="s">
        <v>222</v>
      </c>
      <c r="E281" s="72"/>
      <c r="F281" s="72"/>
      <c r="G281" s="72"/>
      <c r="H281" s="72" t="str">
        <f>M281</f>
        <v>Address</v>
      </c>
      <c r="I281" s="72" t="str">
        <f>M281</f>
        <v>Address</v>
      </c>
      <c r="J281" s="72"/>
      <c r="K281" s="72"/>
      <c r="L281" s="72"/>
      <c r="M281" s="79" t="s">
        <v>1825</v>
      </c>
      <c r="N281" s="72"/>
      <c r="O281" s="80" t="s">
        <v>1852</v>
      </c>
      <c r="P281" s="72" t="s">
        <v>72</v>
      </c>
      <c r="Q281" s="81" t="s">
        <v>1468</v>
      </c>
      <c r="R281" s="81"/>
      <c r="S281" s="81"/>
      <c r="T281" s="82" t="s">
        <v>1828</v>
      </c>
      <c r="U281" s="83"/>
      <c r="V281" s="80"/>
      <c r="W281" s="72" t="s">
        <v>1096</v>
      </c>
      <c r="X281" s="72"/>
      <c r="Y281" s="72"/>
      <c r="Z281" s="72"/>
      <c r="AA281" s="72"/>
      <c r="AB281" s="72"/>
      <c r="AC281" s="72"/>
      <c r="AD281" s="72"/>
      <c r="AE281" s="72"/>
      <c r="AF281" s="72"/>
      <c r="AG281" s="72"/>
      <c r="AH281" s="72"/>
      <c r="AI281" s="72"/>
      <c r="AJ281" s="72"/>
      <c r="AK281" s="72" t="s">
        <v>1830</v>
      </c>
      <c r="AL281" s="72"/>
      <c r="AM281" s="72"/>
      <c r="AN281" s="72"/>
      <c r="AO281" s="72"/>
      <c r="AP281" s="72"/>
      <c r="AQ281" s="72"/>
      <c r="AR281" s="72"/>
      <c r="AS281" s="72" t="s">
        <v>1830</v>
      </c>
      <c r="AT281" s="72"/>
      <c r="AU281" s="72" t="s">
        <v>1830</v>
      </c>
      <c r="AV281" s="72"/>
      <c r="AW281" s="72" t="s">
        <v>1830</v>
      </c>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c r="EB281" s="71"/>
      <c r="EC281" s="71"/>
      <c r="ED281" s="71"/>
      <c r="EE281" s="71"/>
      <c r="EF281" s="71"/>
      <c r="EG281" s="71"/>
      <c r="EH281" s="71"/>
      <c r="EI281" s="71"/>
      <c r="EJ281" s="71"/>
      <c r="EK281" s="71"/>
      <c r="EL281" s="71"/>
      <c r="EM281" s="71"/>
      <c r="EN281" s="71"/>
      <c r="EO281" s="71"/>
      <c r="EP281" s="71"/>
      <c r="EQ281" s="71"/>
      <c r="ER281" s="71"/>
      <c r="ES281" s="71"/>
      <c r="ET281" s="71"/>
      <c r="EU281" s="71"/>
      <c r="EV281" s="71"/>
      <c r="EW281" s="71"/>
      <c r="EX281" s="71"/>
      <c r="EY281" s="71"/>
      <c r="EZ281" s="71"/>
      <c r="FA281" s="71"/>
      <c r="FB281" s="71"/>
      <c r="FC281" s="71"/>
      <c r="FD281" s="71"/>
      <c r="FE281" s="71"/>
      <c r="FF281" s="71"/>
      <c r="FG281" s="71"/>
      <c r="FH281" s="71"/>
    </row>
    <row r="282" spans="1:164" s="54" customFormat="1" ht="12.75">
      <c r="A282" s="13" t="str">
        <f>SUBSTITUTE(SUBSTITUTE(CONCATENATE(IF(C282="","",CONCATENATE(C282,"")),"",D282)," ",""),"'","")</f>
        <v>HazardousItem</v>
      </c>
      <c r="B282" s="13" t="s">
        <v>1469</v>
      </c>
      <c r="C282" s="14"/>
      <c r="D282" s="14" t="s">
        <v>1144</v>
      </c>
      <c r="E282" s="14"/>
      <c r="F282" s="14"/>
      <c r="G282" s="14"/>
      <c r="H282" s="14"/>
      <c r="I282" s="14"/>
      <c r="J282" s="14"/>
      <c r="K282" s="14"/>
      <c r="L282" s="14"/>
      <c r="M282" s="14"/>
      <c r="N282" s="14"/>
      <c r="O282" s="13"/>
      <c r="P282" s="14" t="s">
        <v>1826</v>
      </c>
      <c r="Q282" s="15" t="s">
        <v>1470</v>
      </c>
      <c r="R282" s="15"/>
      <c r="S282" s="15"/>
      <c r="T282" s="16" t="s">
        <v>1828</v>
      </c>
      <c r="U282" s="17"/>
      <c r="V282" s="13"/>
      <c r="W282" s="14" t="s">
        <v>1096</v>
      </c>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c r="EB282" s="71"/>
      <c r="EC282" s="71"/>
      <c r="ED282" s="71"/>
      <c r="EE282" s="71"/>
      <c r="EF282" s="71"/>
      <c r="EG282" s="71"/>
      <c r="EH282" s="71"/>
      <c r="EI282" s="71"/>
      <c r="EJ282" s="71"/>
      <c r="EK282" s="71"/>
      <c r="EL282" s="71"/>
      <c r="EM282" s="71"/>
      <c r="EN282" s="71"/>
      <c r="EO282" s="71"/>
      <c r="EP282" s="71"/>
      <c r="EQ282" s="71"/>
      <c r="ER282" s="71"/>
      <c r="ES282" s="71"/>
      <c r="ET282" s="71"/>
      <c r="EU282" s="71"/>
      <c r="EV282" s="71"/>
      <c r="EW282" s="71"/>
      <c r="EX282" s="71"/>
      <c r="EY282" s="71"/>
      <c r="EZ282" s="71"/>
      <c r="FA282" s="71"/>
      <c r="FB282" s="71"/>
      <c r="FC282" s="71"/>
      <c r="FD282" s="71"/>
      <c r="FE282" s="71"/>
      <c r="FF282" s="71"/>
      <c r="FG282" s="71"/>
      <c r="FH282" s="71"/>
    </row>
    <row r="283" spans="1:164" s="54" customFormat="1" ht="12.75">
      <c r="A283" s="69" t="str">
        <f aca="true" t="shared" si="46" ref="A283:A290">SUBSTITUTE(SUBSTITUTE(CONCATENATE(IF(E283="Globally Unique","GU",E283),IF(G283&lt;&gt;I283,H283,F283),CONCATENATE(IF(I283="Identifier","ID",IF(I283="Text","",I283))))," ",""),"'","")</f>
        <v>ID</v>
      </c>
      <c r="B283" s="69" t="s">
        <v>1471</v>
      </c>
      <c r="C283" s="71"/>
      <c r="D283" s="71" t="s">
        <v>1144</v>
      </c>
      <c r="E283" s="71"/>
      <c r="F283" s="71"/>
      <c r="G283" s="71" t="s">
        <v>1849</v>
      </c>
      <c r="H283" s="54" t="str">
        <f aca="true" t="shared" si="47" ref="H283:H290">IF(F283&lt;&gt;"",CONCATENATE(F283," ",G283),G283)</f>
        <v>Identifier</v>
      </c>
      <c r="I283" s="71" t="s">
        <v>1849</v>
      </c>
      <c r="J283" s="71"/>
      <c r="K283" s="54" t="str">
        <f aca="true" t="shared" si="48" ref="K283:K290">IF(J283&lt;&gt;"",CONCATENATE(J283,"_ ",I283,". Type"),CONCATENATE(I283,". Type"))</f>
        <v>Identifier. Type</v>
      </c>
      <c r="L283" s="71"/>
      <c r="M283" s="71"/>
      <c r="N283" s="71"/>
      <c r="O283" s="55" t="s">
        <v>1852</v>
      </c>
      <c r="P283" s="71" t="s">
        <v>1853</v>
      </c>
      <c r="Q283" s="56" t="s">
        <v>1472</v>
      </c>
      <c r="R283" s="71" t="s">
        <v>1473</v>
      </c>
      <c r="S283" s="71"/>
      <c r="T283" s="57" t="s">
        <v>1828</v>
      </c>
      <c r="U283" s="71"/>
      <c r="V283" s="71"/>
      <c r="W283" s="71" t="s">
        <v>1096</v>
      </c>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c r="EB283" s="71"/>
      <c r="EC283" s="71"/>
      <c r="ED283" s="71"/>
      <c r="EE283" s="71"/>
      <c r="EF283" s="71"/>
      <c r="EG283" s="71"/>
      <c r="EH283" s="71"/>
      <c r="EI283" s="71"/>
      <c r="EJ283" s="71"/>
      <c r="EK283" s="71"/>
      <c r="EL283" s="71"/>
      <c r="EM283" s="71"/>
      <c r="EN283" s="71"/>
      <c r="EO283" s="71"/>
      <c r="EP283" s="71"/>
      <c r="EQ283" s="71"/>
      <c r="ER283" s="71"/>
      <c r="ES283" s="71"/>
      <c r="ET283" s="71"/>
      <c r="EU283" s="71"/>
      <c r="EV283" s="71"/>
      <c r="EW283" s="71"/>
      <c r="EX283" s="71"/>
      <c r="EY283" s="71"/>
      <c r="EZ283" s="71"/>
      <c r="FA283" s="71"/>
      <c r="FB283" s="71"/>
      <c r="FC283" s="71"/>
      <c r="FD283" s="71"/>
      <c r="FE283" s="71"/>
      <c r="FF283" s="71"/>
      <c r="FG283" s="71"/>
      <c r="FH283" s="71"/>
    </row>
    <row r="284" spans="1:164" s="54" customFormat="1" ht="38.25">
      <c r="A284" s="69" t="str">
        <f t="shared" si="46"/>
        <v>PlacardNotation</v>
      </c>
      <c r="B284" s="69" t="s">
        <v>1474</v>
      </c>
      <c r="C284" s="71"/>
      <c r="D284" s="71" t="s">
        <v>1144</v>
      </c>
      <c r="E284" s="71"/>
      <c r="F284" s="71" t="s">
        <v>1475</v>
      </c>
      <c r="G284" s="71" t="s">
        <v>1476</v>
      </c>
      <c r="H284" s="54" t="str">
        <f t="shared" si="47"/>
        <v>Placard Notation</v>
      </c>
      <c r="I284" s="71" t="s">
        <v>1860</v>
      </c>
      <c r="J284" s="71"/>
      <c r="K284" s="54" t="str">
        <f t="shared" si="48"/>
        <v>Text. Type</v>
      </c>
      <c r="L284" s="71"/>
      <c r="M284" s="71"/>
      <c r="N284" s="71"/>
      <c r="O284" s="55" t="s">
        <v>1852</v>
      </c>
      <c r="P284" s="71" t="s">
        <v>1853</v>
      </c>
      <c r="Q284" s="56" t="s">
        <v>1477</v>
      </c>
      <c r="R284" s="71" t="s">
        <v>1478</v>
      </c>
      <c r="S284" s="71"/>
      <c r="T284" s="57" t="s">
        <v>1828</v>
      </c>
      <c r="U284" s="71"/>
      <c r="V284" s="71"/>
      <c r="W284" s="71" t="s">
        <v>1096</v>
      </c>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4"/>
      <c r="CB284" s="84"/>
      <c r="CC284" s="84"/>
      <c r="CD284" s="84"/>
      <c r="CE284" s="84"/>
      <c r="CF284" s="84"/>
      <c r="CG284" s="84"/>
      <c r="CH284" s="84"/>
      <c r="CI284" s="84"/>
      <c r="CJ284" s="84"/>
      <c r="CK284" s="84"/>
      <c r="CL284" s="84"/>
      <c r="CM284" s="84"/>
      <c r="CN284" s="84"/>
      <c r="CO284" s="84"/>
      <c r="CP284" s="84"/>
      <c r="CQ284" s="84"/>
      <c r="CR284" s="84"/>
      <c r="CS284" s="84"/>
      <c r="CT284" s="84"/>
      <c r="CU284" s="84"/>
      <c r="CV284" s="84"/>
      <c r="CW284" s="84"/>
      <c r="CX284" s="84"/>
      <c r="CY284" s="84"/>
      <c r="CZ284" s="84"/>
      <c r="DA284" s="84"/>
      <c r="DB284" s="84"/>
      <c r="DC284" s="84"/>
      <c r="DD284" s="84"/>
      <c r="DE284" s="84"/>
      <c r="DF284" s="84"/>
      <c r="DG284" s="84"/>
      <c r="DH284" s="84"/>
      <c r="DI284" s="84"/>
      <c r="DJ284" s="84"/>
      <c r="DK284" s="84"/>
      <c r="DL284" s="84"/>
      <c r="DM284" s="84"/>
      <c r="DN284" s="84"/>
      <c r="DO284" s="84"/>
      <c r="DP284" s="84"/>
      <c r="DQ284" s="84"/>
      <c r="DR284" s="84"/>
      <c r="DS284" s="84"/>
      <c r="DT284" s="84"/>
      <c r="DU284" s="84"/>
      <c r="DV284" s="84"/>
      <c r="DW284" s="84"/>
      <c r="DX284" s="84"/>
      <c r="DY284" s="84"/>
      <c r="DZ284" s="84"/>
      <c r="EA284" s="84"/>
      <c r="EB284" s="84"/>
      <c r="EC284" s="84"/>
      <c r="ED284" s="84"/>
      <c r="EE284" s="84"/>
      <c r="EF284" s="84"/>
      <c r="EG284" s="84"/>
      <c r="EH284" s="84"/>
      <c r="EI284" s="84"/>
      <c r="EJ284" s="84"/>
      <c r="EK284" s="84"/>
      <c r="EL284" s="84"/>
      <c r="EM284" s="84"/>
      <c r="EN284" s="84"/>
      <c r="EO284" s="84"/>
      <c r="EP284" s="84"/>
      <c r="EQ284" s="84"/>
      <c r="ER284" s="84"/>
      <c r="ES284" s="84"/>
      <c r="ET284" s="84"/>
      <c r="EU284" s="84"/>
      <c r="EV284" s="84"/>
      <c r="EW284" s="84"/>
      <c r="EX284" s="84"/>
      <c r="EY284" s="84"/>
      <c r="EZ284" s="84"/>
      <c r="FA284" s="84"/>
      <c r="FB284" s="84"/>
      <c r="FC284" s="84"/>
      <c r="FD284" s="84"/>
      <c r="FE284" s="84"/>
      <c r="FF284" s="84"/>
      <c r="FG284" s="84"/>
      <c r="FH284" s="84"/>
    </row>
    <row r="285" spans="1:164" s="54" customFormat="1" ht="38.25">
      <c r="A285" s="69" t="str">
        <f t="shared" si="46"/>
        <v>PlacardEndorsement</v>
      </c>
      <c r="B285" s="69" t="s">
        <v>1479</v>
      </c>
      <c r="C285" s="71"/>
      <c r="D285" s="71" t="s">
        <v>1144</v>
      </c>
      <c r="E285" s="71"/>
      <c r="F285" s="71" t="s">
        <v>1475</v>
      </c>
      <c r="G285" s="71" t="s">
        <v>1480</v>
      </c>
      <c r="H285" s="54" t="str">
        <f t="shared" si="47"/>
        <v>Placard Endorsement</v>
      </c>
      <c r="I285" s="71" t="s">
        <v>1860</v>
      </c>
      <c r="J285" s="71"/>
      <c r="K285" s="54" t="str">
        <f t="shared" si="48"/>
        <v>Text. Type</v>
      </c>
      <c r="L285" s="71"/>
      <c r="M285" s="71"/>
      <c r="N285" s="71"/>
      <c r="O285" s="55" t="s">
        <v>1852</v>
      </c>
      <c r="P285" s="71" t="s">
        <v>1853</v>
      </c>
      <c r="Q285" s="56" t="s">
        <v>1481</v>
      </c>
      <c r="R285" s="71" t="s">
        <v>1482</v>
      </c>
      <c r="S285" s="71"/>
      <c r="T285" s="57" t="s">
        <v>1828</v>
      </c>
      <c r="U285" s="71"/>
      <c r="V285" s="71"/>
      <c r="W285" s="71" t="s">
        <v>1096</v>
      </c>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84"/>
      <c r="AY285" s="84"/>
      <c r="AZ285" s="84"/>
      <c r="BA285" s="84"/>
      <c r="BB285" s="84"/>
      <c r="BC285" s="84"/>
      <c r="BD285" s="84"/>
      <c r="BE285" s="84"/>
      <c r="BF285" s="84"/>
      <c r="BG285" s="84"/>
      <c r="BH285" s="84"/>
      <c r="BI285" s="84"/>
      <c r="BJ285" s="84"/>
      <c r="BK285" s="84"/>
      <c r="BL285" s="84"/>
      <c r="BM285" s="84"/>
      <c r="BN285" s="84"/>
      <c r="BO285" s="84"/>
      <c r="BP285" s="84"/>
      <c r="BQ285" s="84"/>
      <c r="BR285" s="84"/>
      <c r="BS285" s="84"/>
      <c r="BT285" s="84"/>
      <c r="BU285" s="84"/>
      <c r="BV285" s="84"/>
      <c r="BW285" s="84"/>
      <c r="BX285" s="84"/>
      <c r="BY285" s="84"/>
      <c r="BZ285" s="84"/>
      <c r="CA285" s="84"/>
      <c r="CB285" s="84"/>
      <c r="CC285" s="84"/>
      <c r="CD285" s="84"/>
      <c r="CE285" s="84"/>
      <c r="CF285" s="84"/>
      <c r="CG285" s="84"/>
      <c r="CH285" s="84"/>
      <c r="CI285" s="84"/>
      <c r="CJ285" s="84"/>
      <c r="CK285" s="84"/>
      <c r="CL285" s="84"/>
      <c r="CM285" s="84"/>
      <c r="CN285" s="84"/>
      <c r="CO285" s="84"/>
      <c r="CP285" s="84"/>
      <c r="CQ285" s="84"/>
      <c r="CR285" s="84"/>
      <c r="CS285" s="84"/>
      <c r="CT285" s="84"/>
      <c r="CU285" s="84"/>
      <c r="CV285" s="84"/>
      <c r="CW285" s="84"/>
      <c r="CX285" s="84"/>
      <c r="CY285" s="84"/>
      <c r="CZ285" s="84"/>
      <c r="DA285" s="84"/>
      <c r="DB285" s="84"/>
      <c r="DC285" s="84"/>
      <c r="DD285" s="84"/>
      <c r="DE285" s="84"/>
      <c r="DF285" s="84"/>
      <c r="DG285" s="84"/>
      <c r="DH285" s="84"/>
      <c r="DI285" s="84"/>
      <c r="DJ285" s="84"/>
      <c r="DK285" s="84"/>
      <c r="DL285" s="84"/>
      <c r="DM285" s="84"/>
      <c r="DN285" s="84"/>
      <c r="DO285" s="84"/>
      <c r="DP285" s="84"/>
      <c r="DQ285" s="84"/>
      <c r="DR285" s="84"/>
      <c r="DS285" s="84"/>
      <c r="DT285" s="84"/>
      <c r="DU285" s="84"/>
      <c r="DV285" s="84"/>
      <c r="DW285" s="84"/>
      <c r="DX285" s="84"/>
      <c r="DY285" s="84"/>
      <c r="DZ285" s="84"/>
      <c r="EA285" s="84"/>
      <c r="EB285" s="84"/>
      <c r="EC285" s="84"/>
      <c r="ED285" s="84"/>
      <c r="EE285" s="84"/>
      <c r="EF285" s="84"/>
      <c r="EG285" s="84"/>
      <c r="EH285" s="84"/>
      <c r="EI285" s="84"/>
      <c r="EJ285" s="84"/>
      <c r="EK285" s="84"/>
      <c r="EL285" s="84"/>
      <c r="EM285" s="84"/>
      <c r="EN285" s="84"/>
      <c r="EO285" s="84"/>
      <c r="EP285" s="84"/>
      <c r="EQ285" s="84"/>
      <c r="ER285" s="84"/>
      <c r="ES285" s="84"/>
      <c r="ET285" s="84"/>
      <c r="EU285" s="84"/>
      <c r="EV285" s="84"/>
      <c r="EW285" s="84"/>
      <c r="EX285" s="84"/>
      <c r="EY285" s="84"/>
      <c r="EZ285" s="84"/>
      <c r="FA285" s="84"/>
      <c r="FB285" s="84"/>
      <c r="FC285" s="84"/>
      <c r="FD285" s="84"/>
      <c r="FE285" s="84"/>
      <c r="FF285" s="84"/>
      <c r="FG285" s="84"/>
      <c r="FH285" s="84"/>
    </row>
    <row r="286" spans="1:164" s="54" customFormat="1" ht="25.5">
      <c r="A286" s="69" t="str">
        <f t="shared" si="46"/>
        <v>AdditionalInformation</v>
      </c>
      <c r="B286" s="69" t="s">
        <v>1483</v>
      </c>
      <c r="C286" s="71"/>
      <c r="D286" s="71" t="s">
        <v>1144</v>
      </c>
      <c r="E286" s="71" t="s">
        <v>1921</v>
      </c>
      <c r="F286" s="71"/>
      <c r="G286" s="71" t="s">
        <v>1484</v>
      </c>
      <c r="H286" s="54" t="str">
        <f t="shared" si="47"/>
        <v>Information</v>
      </c>
      <c r="I286" s="71" t="s">
        <v>1860</v>
      </c>
      <c r="J286" s="71"/>
      <c r="K286" s="54" t="str">
        <f t="shared" si="48"/>
        <v>Text. Type</v>
      </c>
      <c r="L286" s="71"/>
      <c r="M286" s="71"/>
      <c r="N286" s="71"/>
      <c r="O286" s="55" t="s">
        <v>1852</v>
      </c>
      <c r="P286" s="71" t="s">
        <v>1853</v>
      </c>
      <c r="Q286" s="56" t="s">
        <v>1485</v>
      </c>
      <c r="R286" s="71" t="s">
        <v>1486</v>
      </c>
      <c r="S286" s="71"/>
      <c r="T286" s="57" t="s">
        <v>1828</v>
      </c>
      <c r="U286" s="71"/>
      <c r="V286" s="71"/>
      <c r="W286" s="71" t="s">
        <v>1096</v>
      </c>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c r="CA286" s="84"/>
      <c r="CB286" s="84"/>
      <c r="CC286" s="84"/>
      <c r="CD286" s="84"/>
      <c r="CE286" s="84"/>
      <c r="CF286" s="84"/>
      <c r="CG286" s="84"/>
      <c r="CH286" s="84"/>
      <c r="CI286" s="84"/>
      <c r="CJ286" s="84"/>
      <c r="CK286" s="84"/>
      <c r="CL286" s="84"/>
      <c r="CM286" s="84"/>
      <c r="CN286" s="84"/>
      <c r="CO286" s="84"/>
      <c r="CP286" s="84"/>
      <c r="CQ286" s="84"/>
      <c r="CR286" s="84"/>
      <c r="CS286" s="84"/>
      <c r="CT286" s="84"/>
      <c r="CU286" s="84"/>
      <c r="CV286" s="84"/>
      <c r="CW286" s="84"/>
      <c r="CX286" s="84"/>
      <c r="CY286" s="84"/>
      <c r="CZ286" s="84"/>
      <c r="DA286" s="84"/>
      <c r="DB286" s="84"/>
      <c r="DC286" s="84"/>
      <c r="DD286" s="84"/>
      <c r="DE286" s="84"/>
      <c r="DF286" s="84"/>
      <c r="DG286" s="84"/>
      <c r="DH286" s="84"/>
      <c r="DI286" s="84"/>
      <c r="DJ286" s="84"/>
      <c r="DK286" s="84"/>
      <c r="DL286" s="84"/>
      <c r="DM286" s="84"/>
      <c r="DN286" s="84"/>
      <c r="DO286" s="84"/>
      <c r="DP286" s="84"/>
      <c r="DQ286" s="84"/>
      <c r="DR286" s="84"/>
      <c r="DS286" s="84"/>
      <c r="DT286" s="84"/>
      <c r="DU286" s="84"/>
      <c r="DV286" s="84"/>
      <c r="DW286" s="84"/>
      <c r="DX286" s="84"/>
      <c r="DY286" s="84"/>
      <c r="DZ286" s="84"/>
      <c r="EA286" s="84"/>
      <c r="EB286" s="84"/>
      <c r="EC286" s="84"/>
      <c r="ED286" s="84"/>
      <c r="EE286" s="84"/>
      <c r="EF286" s="84"/>
      <c r="EG286" s="84"/>
      <c r="EH286" s="84"/>
      <c r="EI286" s="84"/>
      <c r="EJ286" s="84"/>
      <c r="EK286" s="84"/>
      <c r="EL286" s="84"/>
      <c r="EM286" s="84"/>
      <c r="EN286" s="84"/>
      <c r="EO286" s="84"/>
      <c r="EP286" s="84"/>
      <c r="EQ286" s="84"/>
      <c r="ER286" s="84"/>
      <c r="ES286" s="84"/>
      <c r="ET286" s="84"/>
      <c r="EU286" s="84"/>
      <c r="EV286" s="84"/>
      <c r="EW286" s="84"/>
      <c r="EX286" s="84"/>
      <c r="EY286" s="84"/>
      <c r="EZ286" s="84"/>
      <c r="FA286" s="84"/>
      <c r="FB286" s="84"/>
      <c r="FC286" s="84"/>
      <c r="FD286" s="84"/>
      <c r="FE286" s="84"/>
      <c r="FF286" s="84"/>
      <c r="FG286" s="84"/>
      <c r="FH286" s="84"/>
    </row>
    <row r="287" spans="1:164" s="54" customFormat="1" ht="12.75">
      <c r="A287" s="69" t="str">
        <f t="shared" si="46"/>
        <v>UNDGCode</v>
      </c>
      <c r="B287" s="69" t="s">
        <v>1487</v>
      </c>
      <c r="C287" s="71"/>
      <c r="D287" s="71" t="s">
        <v>1144</v>
      </c>
      <c r="E287" s="71"/>
      <c r="F287" s="71"/>
      <c r="G287" s="71" t="s">
        <v>1488</v>
      </c>
      <c r="H287" s="54" t="str">
        <f t="shared" si="47"/>
        <v>UNDG</v>
      </c>
      <c r="I287" s="71" t="s">
        <v>28</v>
      </c>
      <c r="J287" s="71"/>
      <c r="K287" s="54" t="str">
        <f t="shared" si="48"/>
        <v>Code. Type</v>
      </c>
      <c r="L287" s="71"/>
      <c r="M287" s="71"/>
      <c r="N287" s="71" t="s">
        <v>1489</v>
      </c>
      <c r="O287" s="55" t="s">
        <v>1852</v>
      </c>
      <c r="P287" s="71" t="s">
        <v>1853</v>
      </c>
      <c r="Q287" s="56" t="s">
        <v>1490</v>
      </c>
      <c r="R287" s="71"/>
      <c r="S287" s="71"/>
      <c r="T287" s="57" t="s">
        <v>1828</v>
      </c>
      <c r="U287" s="71"/>
      <c r="V287" s="71"/>
      <c r="W287" s="71" t="s">
        <v>1096</v>
      </c>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c r="CA287" s="84"/>
      <c r="CB287" s="84"/>
      <c r="CC287" s="84"/>
      <c r="CD287" s="84"/>
      <c r="CE287" s="84"/>
      <c r="CF287" s="84"/>
      <c r="CG287" s="84"/>
      <c r="CH287" s="84"/>
      <c r="CI287" s="84"/>
      <c r="CJ287" s="84"/>
      <c r="CK287" s="84"/>
      <c r="CL287" s="84"/>
      <c r="CM287" s="84"/>
      <c r="CN287" s="84"/>
      <c r="CO287" s="84"/>
      <c r="CP287" s="84"/>
      <c r="CQ287" s="84"/>
      <c r="CR287" s="84"/>
      <c r="CS287" s="84"/>
      <c r="CT287" s="84"/>
      <c r="CU287" s="84"/>
      <c r="CV287" s="84"/>
      <c r="CW287" s="84"/>
      <c r="CX287" s="84"/>
      <c r="CY287" s="84"/>
      <c r="CZ287" s="84"/>
      <c r="DA287" s="84"/>
      <c r="DB287" s="84"/>
      <c r="DC287" s="84"/>
      <c r="DD287" s="84"/>
      <c r="DE287" s="84"/>
      <c r="DF287" s="84"/>
      <c r="DG287" s="84"/>
      <c r="DH287" s="84"/>
      <c r="DI287" s="84"/>
      <c r="DJ287" s="84"/>
      <c r="DK287" s="84"/>
      <c r="DL287" s="84"/>
      <c r="DM287" s="84"/>
      <c r="DN287" s="84"/>
      <c r="DO287" s="84"/>
      <c r="DP287" s="84"/>
      <c r="DQ287" s="84"/>
      <c r="DR287" s="84"/>
      <c r="DS287" s="84"/>
      <c r="DT287" s="84"/>
      <c r="DU287" s="84"/>
      <c r="DV287" s="84"/>
      <c r="DW287" s="84"/>
      <c r="DX287" s="84"/>
      <c r="DY287" s="84"/>
      <c r="DZ287" s="84"/>
      <c r="EA287" s="84"/>
      <c r="EB287" s="84"/>
      <c r="EC287" s="84"/>
      <c r="ED287" s="84"/>
      <c r="EE287" s="84"/>
      <c r="EF287" s="84"/>
      <c r="EG287" s="84"/>
      <c r="EH287" s="84"/>
      <c r="EI287" s="84"/>
      <c r="EJ287" s="84"/>
      <c r="EK287" s="84"/>
      <c r="EL287" s="84"/>
      <c r="EM287" s="84"/>
      <c r="EN287" s="84"/>
      <c r="EO287" s="84"/>
      <c r="EP287" s="84"/>
      <c r="EQ287" s="84"/>
      <c r="ER287" s="84"/>
      <c r="ES287" s="84"/>
      <c r="ET287" s="84"/>
      <c r="EU287" s="84"/>
      <c r="EV287" s="84"/>
      <c r="EW287" s="84"/>
      <c r="EX287" s="84"/>
      <c r="EY287" s="84"/>
      <c r="EZ287" s="84"/>
      <c r="FA287" s="84"/>
      <c r="FB287" s="84"/>
      <c r="FC287" s="84"/>
      <c r="FD287" s="84"/>
      <c r="FE287" s="84"/>
      <c r="FF287" s="84"/>
      <c r="FG287" s="84"/>
      <c r="FH287" s="84"/>
    </row>
    <row r="288" spans="1:164" s="54" customFormat="1" ht="12.75">
      <c r="A288" s="69" t="str">
        <f t="shared" si="46"/>
        <v>EmergencyProceduresCode</v>
      </c>
      <c r="B288" s="69" t="s">
        <v>1491</v>
      </c>
      <c r="C288" s="71"/>
      <c r="D288" s="71" t="s">
        <v>1144</v>
      </c>
      <c r="E288" s="71" t="s">
        <v>1492</v>
      </c>
      <c r="F288" s="71"/>
      <c r="G288" s="71" t="s">
        <v>1493</v>
      </c>
      <c r="H288" s="54" t="str">
        <f t="shared" si="47"/>
        <v>Procedures</v>
      </c>
      <c r="I288" s="71" t="s">
        <v>28</v>
      </c>
      <c r="J288" s="71"/>
      <c r="K288" s="54" t="str">
        <f t="shared" si="48"/>
        <v>Code. Type</v>
      </c>
      <c r="L288" s="71"/>
      <c r="M288" s="71"/>
      <c r="N288" s="71" t="s">
        <v>1494</v>
      </c>
      <c r="O288" s="55" t="s">
        <v>1852</v>
      </c>
      <c r="P288" s="71" t="s">
        <v>1853</v>
      </c>
      <c r="Q288" s="56" t="s">
        <v>1495</v>
      </c>
      <c r="R288" s="71"/>
      <c r="S288" s="71"/>
      <c r="T288" s="57" t="s">
        <v>1828</v>
      </c>
      <c r="U288" s="71"/>
      <c r="V288" s="71"/>
      <c r="W288" s="71" t="s">
        <v>1096</v>
      </c>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84"/>
      <c r="AY288" s="84"/>
      <c r="AZ288" s="84"/>
      <c r="BA288" s="84"/>
      <c r="BB288" s="84"/>
      <c r="BC288" s="84"/>
      <c r="BD288" s="84"/>
      <c r="BE288" s="84"/>
      <c r="BF288" s="84"/>
      <c r="BG288" s="84"/>
      <c r="BH288" s="84"/>
      <c r="BI288" s="84"/>
      <c r="BJ288" s="84"/>
      <c r="BK288" s="84"/>
      <c r="BL288" s="84"/>
      <c r="BM288" s="84"/>
      <c r="BN288" s="84"/>
      <c r="BO288" s="84"/>
      <c r="BP288" s="84"/>
      <c r="BQ288" s="84"/>
      <c r="BR288" s="84"/>
      <c r="BS288" s="84"/>
      <c r="BT288" s="84"/>
      <c r="BU288" s="84"/>
      <c r="BV288" s="84"/>
      <c r="BW288" s="84"/>
      <c r="BX288" s="84"/>
      <c r="BY288" s="84"/>
      <c r="BZ288" s="84"/>
      <c r="CA288" s="84"/>
      <c r="CB288" s="84"/>
      <c r="CC288" s="84"/>
      <c r="CD288" s="84"/>
      <c r="CE288" s="84"/>
      <c r="CF288" s="84"/>
      <c r="CG288" s="84"/>
      <c r="CH288" s="84"/>
      <c r="CI288" s="84"/>
      <c r="CJ288" s="84"/>
      <c r="CK288" s="84"/>
      <c r="CL288" s="84"/>
      <c r="CM288" s="84"/>
      <c r="CN288" s="84"/>
      <c r="CO288" s="84"/>
      <c r="CP288" s="84"/>
      <c r="CQ288" s="84"/>
      <c r="CR288" s="84"/>
      <c r="CS288" s="84"/>
      <c r="CT288" s="84"/>
      <c r="CU288" s="84"/>
      <c r="CV288" s="84"/>
      <c r="CW288" s="84"/>
      <c r="CX288" s="84"/>
      <c r="CY288" s="84"/>
      <c r="CZ288" s="84"/>
      <c r="DA288" s="84"/>
      <c r="DB288" s="84"/>
      <c r="DC288" s="84"/>
      <c r="DD288" s="84"/>
      <c r="DE288" s="84"/>
      <c r="DF288" s="84"/>
      <c r="DG288" s="84"/>
      <c r="DH288" s="84"/>
      <c r="DI288" s="84"/>
      <c r="DJ288" s="84"/>
      <c r="DK288" s="84"/>
      <c r="DL288" s="84"/>
      <c r="DM288" s="84"/>
      <c r="DN288" s="84"/>
      <c r="DO288" s="84"/>
      <c r="DP288" s="84"/>
      <c r="DQ288" s="84"/>
      <c r="DR288" s="84"/>
      <c r="DS288" s="84"/>
      <c r="DT288" s="84"/>
      <c r="DU288" s="84"/>
      <c r="DV288" s="84"/>
      <c r="DW288" s="84"/>
      <c r="DX288" s="84"/>
      <c r="DY288" s="84"/>
      <c r="DZ288" s="84"/>
      <c r="EA288" s="84"/>
      <c r="EB288" s="84"/>
      <c r="EC288" s="84"/>
      <c r="ED288" s="84"/>
      <c r="EE288" s="84"/>
      <c r="EF288" s="84"/>
      <c r="EG288" s="84"/>
      <c r="EH288" s="84"/>
      <c r="EI288" s="84"/>
      <c r="EJ288" s="84"/>
      <c r="EK288" s="84"/>
      <c r="EL288" s="84"/>
      <c r="EM288" s="84"/>
      <c r="EN288" s="84"/>
      <c r="EO288" s="84"/>
      <c r="EP288" s="84"/>
      <c r="EQ288" s="84"/>
      <c r="ER288" s="84"/>
      <c r="ES288" s="84"/>
      <c r="ET288" s="84"/>
      <c r="EU288" s="84"/>
      <c r="EV288" s="84"/>
      <c r="EW288" s="84"/>
      <c r="EX288" s="84"/>
      <c r="EY288" s="84"/>
      <c r="EZ288" s="84"/>
      <c r="FA288" s="84"/>
      <c r="FB288" s="84"/>
      <c r="FC288" s="84"/>
      <c r="FD288" s="84"/>
      <c r="FE288" s="84"/>
      <c r="FF288" s="84"/>
      <c r="FG288" s="84"/>
      <c r="FH288" s="84"/>
    </row>
    <row r="289" spans="1:164" s="54" customFormat="1" ht="12.75">
      <c r="A289" s="69" t="str">
        <f t="shared" si="46"/>
        <v>MedicalFirstAidGuideCode</v>
      </c>
      <c r="B289" s="69" t="s">
        <v>1496</v>
      </c>
      <c r="C289" s="71"/>
      <c r="D289" s="71" t="s">
        <v>1144</v>
      </c>
      <c r="E289" s="71" t="s">
        <v>1497</v>
      </c>
      <c r="F289" s="71"/>
      <c r="G289" s="71" t="s">
        <v>1498</v>
      </c>
      <c r="H289" s="54" t="str">
        <f t="shared" si="47"/>
        <v>Guide</v>
      </c>
      <c r="I289" s="71" t="s">
        <v>28</v>
      </c>
      <c r="J289" s="71"/>
      <c r="K289" s="54" t="str">
        <f t="shared" si="48"/>
        <v>Code. Type</v>
      </c>
      <c r="L289" s="71"/>
      <c r="M289" s="71"/>
      <c r="N289" s="71" t="s">
        <v>1499</v>
      </c>
      <c r="O289" s="55" t="s">
        <v>1852</v>
      </c>
      <c r="P289" s="71" t="s">
        <v>1853</v>
      </c>
      <c r="Q289" s="56" t="s">
        <v>1500</v>
      </c>
      <c r="R289" s="71"/>
      <c r="S289" s="71"/>
      <c r="T289" s="57" t="s">
        <v>1828</v>
      </c>
      <c r="U289" s="71"/>
      <c r="V289" s="71"/>
      <c r="W289" s="71" t="s">
        <v>1096</v>
      </c>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c r="CA289" s="84"/>
      <c r="CB289" s="84"/>
      <c r="CC289" s="84"/>
      <c r="CD289" s="84"/>
      <c r="CE289" s="84"/>
      <c r="CF289" s="84"/>
      <c r="CG289" s="84"/>
      <c r="CH289" s="84"/>
      <c r="CI289" s="84"/>
      <c r="CJ289" s="84"/>
      <c r="CK289" s="84"/>
      <c r="CL289" s="84"/>
      <c r="CM289" s="84"/>
      <c r="CN289" s="84"/>
      <c r="CO289" s="84"/>
      <c r="CP289" s="84"/>
      <c r="CQ289" s="84"/>
      <c r="CR289" s="84"/>
      <c r="CS289" s="84"/>
      <c r="CT289" s="84"/>
      <c r="CU289" s="84"/>
      <c r="CV289" s="84"/>
      <c r="CW289" s="84"/>
      <c r="CX289" s="84"/>
      <c r="CY289" s="84"/>
      <c r="CZ289" s="84"/>
      <c r="DA289" s="84"/>
      <c r="DB289" s="84"/>
      <c r="DC289" s="84"/>
      <c r="DD289" s="84"/>
      <c r="DE289" s="84"/>
      <c r="DF289" s="84"/>
      <c r="DG289" s="84"/>
      <c r="DH289" s="84"/>
      <c r="DI289" s="84"/>
      <c r="DJ289" s="84"/>
      <c r="DK289" s="84"/>
      <c r="DL289" s="84"/>
      <c r="DM289" s="84"/>
      <c r="DN289" s="84"/>
      <c r="DO289" s="84"/>
      <c r="DP289" s="84"/>
      <c r="DQ289" s="84"/>
      <c r="DR289" s="84"/>
      <c r="DS289" s="84"/>
      <c r="DT289" s="84"/>
      <c r="DU289" s="84"/>
      <c r="DV289" s="84"/>
      <c r="DW289" s="84"/>
      <c r="DX289" s="84"/>
      <c r="DY289" s="84"/>
      <c r="DZ289" s="84"/>
      <c r="EA289" s="84"/>
      <c r="EB289" s="84"/>
      <c r="EC289" s="84"/>
      <c r="ED289" s="84"/>
      <c r="EE289" s="84"/>
      <c r="EF289" s="84"/>
      <c r="EG289" s="84"/>
      <c r="EH289" s="84"/>
      <c r="EI289" s="84"/>
      <c r="EJ289" s="84"/>
      <c r="EK289" s="84"/>
      <c r="EL289" s="84"/>
      <c r="EM289" s="84"/>
      <c r="EN289" s="84"/>
      <c r="EO289" s="84"/>
      <c r="EP289" s="84"/>
      <c r="EQ289" s="84"/>
      <c r="ER289" s="84"/>
      <c r="ES289" s="84"/>
      <c r="ET289" s="84"/>
      <c r="EU289" s="84"/>
      <c r="EV289" s="84"/>
      <c r="EW289" s="84"/>
      <c r="EX289" s="84"/>
      <c r="EY289" s="84"/>
      <c r="EZ289" s="84"/>
      <c r="FA289" s="84"/>
      <c r="FB289" s="84"/>
      <c r="FC289" s="84"/>
      <c r="FD289" s="84"/>
      <c r="FE289" s="84"/>
      <c r="FF289" s="84"/>
      <c r="FG289" s="84"/>
      <c r="FH289" s="84"/>
    </row>
    <row r="290" spans="1:164" s="54" customFormat="1" ht="12.75">
      <c r="A290" s="69" t="str">
        <f t="shared" si="46"/>
        <v>TechnicalName</v>
      </c>
      <c r="B290" s="69" t="s">
        <v>1501</v>
      </c>
      <c r="C290" s="71"/>
      <c r="D290" s="71" t="s">
        <v>1144</v>
      </c>
      <c r="E290" s="71" t="s">
        <v>1502</v>
      </c>
      <c r="F290" s="71"/>
      <c r="G290" s="71" t="s">
        <v>1893</v>
      </c>
      <c r="H290" s="54" t="str">
        <f t="shared" si="47"/>
        <v>Name</v>
      </c>
      <c r="I290" s="71" t="s">
        <v>1893</v>
      </c>
      <c r="J290" s="71"/>
      <c r="K290" s="54" t="str">
        <f t="shared" si="48"/>
        <v>Name. Type</v>
      </c>
      <c r="L290" s="71"/>
      <c r="M290" s="71"/>
      <c r="N290" s="71"/>
      <c r="O290" s="55" t="s">
        <v>1852</v>
      </c>
      <c r="P290" s="71" t="s">
        <v>1853</v>
      </c>
      <c r="Q290" s="56" t="s">
        <v>1503</v>
      </c>
      <c r="R290" s="71" t="s">
        <v>1504</v>
      </c>
      <c r="S290" s="71"/>
      <c r="T290" s="57" t="s">
        <v>1828</v>
      </c>
      <c r="U290" s="71"/>
      <c r="V290" s="71"/>
      <c r="W290" s="71" t="s">
        <v>1096</v>
      </c>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c r="CA290" s="84"/>
      <c r="CB290" s="84"/>
      <c r="CC290" s="84"/>
      <c r="CD290" s="84"/>
      <c r="CE290" s="84"/>
      <c r="CF290" s="84"/>
      <c r="CG290" s="84"/>
      <c r="CH290" s="84"/>
      <c r="CI290" s="84"/>
      <c r="CJ290" s="84"/>
      <c r="CK290" s="84"/>
      <c r="CL290" s="84"/>
      <c r="CM290" s="84"/>
      <c r="CN290" s="84"/>
      <c r="CO290" s="84"/>
      <c r="CP290" s="84"/>
      <c r="CQ290" s="84"/>
      <c r="CR290" s="84"/>
      <c r="CS290" s="84"/>
      <c r="CT290" s="84"/>
      <c r="CU290" s="84"/>
      <c r="CV290" s="84"/>
      <c r="CW290" s="84"/>
      <c r="CX290" s="84"/>
      <c r="CY290" s="84"/>
      <c r="CZ290" s="84"/>
      <c r="DA290" s="84"/>
      <c r="DB290" s="84"/>
      <c r="DC290" s="84"/>
      <c r="DD290" s="84"/>
      <c r="DE290" s="84"/>
      <c r="DF290" s="84"/>
      <c r="DG290" s="84"/>
      <c r="DH290" s="84"/>
      <c r="DI290" s="84"/>
      <c r="DJ290" s="84"/>
      <c r="DK290" s="84"/>
      <c r="DL290" s="84"/>
      <c r="DM290" s="84"/>
      <c r="DN290" s="84"/>
      <c r="DO290" s="84"/>
      <c r="DP290" s="84"/>
      <c r="DQ290" s="84"/>
      <c r="DR290" s="84"/>
      <c r="DS290" s="84"/>
      <c r="DT290" s="84"/>
      <c r="DU290" s="84"/>
      <c r="DV290" s="84"/>
      <c r="DW290" s="84"/>
      <c r="DX290" s="84"/>
      <c r="DY290" s="84"/>
      <c r="DZ290" s="84"/>
      <c r="EA290" s="84"/>
      <c r="EB290" s="84"/>
      <c r="EC290" s="84"/>
      <c r="ED290" s="84"/>
      <c r="EE290" s="84"/>
      <c r="EF290" s="84"/>
      <c r="EG290" s="84"/>
      <c r="EH290" s="84"/>
      <c r="EI290" s="84"/>
      <c r="EJ290" s="84"/>
      <c r="EK290" s="84"/>
      <c r="EL290" s="84"/>
      <c r="EM290" s="84"/>
      <c r="EN290" s="84"/>
      <c r="EO290" s="84"/>
      <c r="EP290" s="84"/>
      <c r="EQ290" s="84"/>
      <c r="ER290" s="84"/>
      <c r="ES290" s="84"/>
      <c r="ET290" s="84"/>
      <c r="EU290" s="84"/>
      <c r="EV290" s="84"/>
      <c r="EW290" s="84"/>
      <c r="EX290" s="84"/>
      <c r="EY290" s="84"/>
      <c r="EZ290" s="84"/>
      <c r="FA290" s="84"/>
      <c r="FB290" s="84"/>
      <c r="FC290" s="84"/>
      <c r="FD290" s="84"/>
      <c r="FE290" s="84"/>
      <c r="FF290" s="84"/>
      <c r="FG290" s="84"/>
      <c r="FH290" s="84"/>
    </row>
    <row r="291" spans="1:164" s="54" customFormat="1" ht="25.5">
      <c r="A291" s="72" t="str">
        <f aca="true" t="shared" si="49" ref="A291:A296">SUBSTITUTE(SUBSTITUTE(CONCATENATE(IF(E291="Globally Unique","GU",E291),F291,IF(H291&lt;&gt;I291,H291,""),CONCATENATE(IF(I291="Identifier","ID",IF(I291="Text","",I291))))," ",""),"'","")</f>
        <v>ContactParty</v>
      </c>
      <c r="B291" s="72" t="s">
        <v>1505</v>
      </c>
      <c r="C291" s="72"/>
      <c r="D291" s="72" t="s">
        <v>1144</v>
      </c>
      <c r="E291" s="72" t="s">
        <v>275</v>
      </c>
      <c r="F291" s="72"/>
      <c r="G291" s="72"/>
      <c r="H291" s="72" t="str">
        <f aca="true" t="shared" si="50" ref="H291:H296">M291</f>
        <v>Party</v>
      </c>
      <c r="I291" s="72" t="str">
        <f aca="true" t="shared" si="51" ref="I291:I296">M291</f>
        <v>Party</v>
      </c>
      <c r="J291" s="72"/>
      <c r="K291" s="72"/>
      <c r="L291" s="72"/>
      <c r="M291" s="79" t="s">
        <v>748</v>
      </c>
      <c r="N291" s="72"/>
      <c r="O291" s="80" t="s">
        <v>1852</v>
      </c>
      <c r="P291" s="72" t="s">
        <v>72</v>
      </c>
      <c r="Q291" s="81" t="s">
        <v>1506</v>
      </c>
      <c r="R291" s="81"/>
      <c r="S291" s="81"/>
      <c r="T291" s="82" t="s">
        <v>1828</v>
      </c>
      <c r="U291" s="83"/>
      <c r="V291" s="80"/>
      <c r="W291" s="72" t="s">
        <v>1096</v>
      </c>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c r="EB291" s="71"/>
      <c r="EC291" s="71"/>
      <c r="ED291" s="7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c r="FA291" s="71"/>
      <c r="FB291" s="71"/>
      <c r="FC291" s="71"/>
      <c r="FD291" s="71"/>
      <c r="FE291" s="71"/>
      <c r="FF291" s="71"/>
      <c r="FG291" s="71"/>
      <c r="FH291" s="71"/>
    </row>
    <row r="292" spans="1:164" s="54" customFormat="1" ht="25.5">
      <c r="A292" s="72" t="str">
        <f t="shared" si="49"/>
        <v>SecondaryHazard</v>
      </c>
      <c r="B292" s="72" t="s">
        <v>1507</v>
      </c>
      <c r="C292" s="72"/>
      <c r="D292" s="72" t="s">
        <v>1144</v>
      </c>
      <c r="E292" s="72"/>
      <c r="F292" s="72"/>
      <c r="G292" s="72"/>
      <c r="H292" s="72" t="str">
        <f t="shared" si="50"/>
        <v>Secondary Hazard</v>
      </c>
      <c r="I292" s="72" t="str">
        <f t="shared" si="51"/>
        <v>Secondary Hazard</v>
      </c>
      <c r="J292" s="72"/>
      <c r="K292" s="72"/>
      <c r="L292" s="72"/>
      <c r="M292" s="79" t="s">
        <v>1508</v>
      </c>
      <c r="N292" s="72"/>
      <c r="O292" s="80" t="s">
        <v>424</v>
      </c>
      <c r="P292" s="72" t="s">
        <v>72</v>
      </c>
      <c r="Q292" s="81" t="s">
        <v>1509</v>
      </c>
      <c r="R292" s="81"/>
      <c r="S292" s="81"/>
      <c r="T292" s="82" t="s">
        <v>1828</v>
      </c>
      <c r="U292" s="83"/>
      <c r="V292" s="80"/>
      <c r="W292" s="72" t="s">
        <v>1096</v>
      </c>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row>
    <row r="293" spans="1:164" s="54" customFormat="1" ht="38.25">
      <c r="A293" s="72" t="str">
        <f t="shared" si="49"/>
        <v>HazardousGoodsTransit</v>
      </c>
      <c r="B293" s="72" t="s">
        <v>1510</v>
      </c>
      <c r="C293" s="72"/>
      <c r="D293" s="72" t="s">
        <v>1144</v>
      </c>
      <c r="E293" s="72"/>
      <c r="F293" s="72"/>
      <c r="G293" s="72"/>
      <c r="H293" s="72" t="str">
        <f t="shared" si="50"/>
        <v>Hazardous Goods Transit</v>
      </c>
      <c r="I293" s="72" t="str">
        <f t="shared" si="51"/>
        <v>Hazardous Goods Transit</v>
      </c>
      <c r="J293" s="72"/>
      <c r="K293" s="72"/>
      <c r="L293" s="72"/>
      <c r="M293" s="79" t="s">
        <v>1511</v>
      </c>
      <c r="N293" s="72"/>
      <c r="O293" s="80" t="s">
        <v>424</v>
      </c>
      <c r="P293" s="72" t="s">
        <v>72</v>
      </c>
      <c r="Q293" s="81" t="s">
        <v>1512</v>
      </c>
      <c r="R293" s="81"/>
      <c r="S293" s="81"/>
      <c r="T293" s="82" t="s">
        <v>1828</v>
      </c>
      <c r="U293" s="83"/>
      <c r="V293" s="80"/>
      <c r="W293" s="72" t="s">
        <v>1096</v>
      </c>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71"/>
      <c r="DZ293" s="71"/>
      <c r="EA293" s="71"/>
      <c r="EB293" s="71"/>
      <c r="EC293" s="71"/>
      <c r="ED293" s="71"/>
      <c r="EE293" s="71"/>
      <c r="EF293" s="71"/>
      <c r="EG293" s="71"/>
      <c r="EH293" s="71"/>
      <c r="EI293" s="71"/>
      <c r="EJ293" s="71"/>
      <c r="EK293" s="71"/>
      <c r="EL293" s="71"/>
      <c r="EM293" s="71"/>
      <c r="EN293" s="71"/>
      <c r="EO293" s="71"/>
      <c r="EP293" s="71"/>
      <c r="EQ293" s="71"/>
      <c r="ER293" s="71"/>
      <c r="ES293" s="71"/>
      <c r="ET293" s="71"/>
      <c r="EU293" s="71"/>
      <c r="EV293" s="71"/>
      <c r="EW293" s="71"/>
      <c r="EX293" s="71"/>
      <c r="EY293" s="71"/>
      <c r="EZ293" s="71"/>
      <c r="FA293" s="71"/>
      <c r="FB293" s="71"/>
      <c r="FC293" s="71"/>
      <c r="FD293" s="71"/>
      <c r="FE293" s="71"/>
      <c r="FF293" s="71"/>
      <c r="FG293" s="71"/>
      <c r="FH293" s="71"/>
    </row>
    <row r="294" spans="1:164" s="54" customFormat="1" ht="25.5">
      <c r="A294" s="72" t="str">
        <f t="shared" si="49"/>
        <v>EmergencyTemperature</v>
      </c>
      <c r="B294" s="72" t="s">
        <v>1513</v>
      </c>
      <c r="C294" s="72"/>
      <c r="D294" s="72" t="s">
        <v>1144</v>
      </c>
      <c r="E294" s="72" t="s">
        <v>1492</v>
      </c>
      <c r="F294" s="72"/>
      <c r="G294" s="72"/>
      <c r="H294" s="72" t="str">
        <f t="shared" si="50"/>
        <v>Temperature</v>
      </c>
      <c r="I294" s="72" t="str">
        <f t="shared" si="51"/>
        <v>Temperature</v>
      </c>
      <c r="J294" s="72"/>
      <c r="K294" s="72"/>
      <c r="L294" s="72"/>
      <c r="M294" s="79" t="s">
        <v>1064</v>
      </c>
      <c r="N294" s="72"/>
      <c r="O294" s="80" t="s">
        <v>1852</v>
      </c>
      <c r="P294" s="72" t="s">
        <v>72</v>
      </c>
      <c r="Q294" s="81" t="s">
        <v>1514</v>
      </c>
      <c r="R294" s="81"/>
      <c r="S294" s="81"/>
      <c r="T294" s="82" t="s">
        <v>1828</v>
      </c>
      <c r="U294" s="83"/>
      <c r="V294" s="80"/>
      <c r="W294" s="72" t="s">
        <v>1096</v>
      </c>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c r="DT294" s="71"/>
      <c r="DU294" s="71"/>
      <c r="DV294" s="71"/>
      <c r="DW294" s="71"/>
      <c r="DX294" s="71"/>
      <c r="DY294" s="71"/>
      <c r="DZ294" s="71"/>
      <c r="EA294" s="71"/>
      <c r="EB294" s="71"/>
      <c r="EC294" s="71"/>
      <c r="ED294" s="71"/>
      <c r="EE294" s="71"/>
      <c r="EF294" s="71"/>
      <c r="EG294" s="71"/>
      <c r="EH294" s="71"/>
      <c r="EI294" s="71"/>
      <c r="EJ294" s="71"/>
      <c r="EK294" s="71"/>
      <c r="EL294" s="71"/>
      <c r="EM294" s="71"/>
      <c r="EN294" s="71"/>
      <c r="EO294" s="71"/>
      <c r="EP294" s="71"/>
      <c r="EQ294" s="71"/>
      <c r="ER294" s="71"/>
      <c r="ES294" s="71"/>
      <c r="ET294" s="71"/>
      <c r="EU294" s="71"/>
      <c r="EV294" s="71"/>
      <c r="EW294" s="71"/>
      <c r="EX294" s="71"/>
      <c r="EY294" s="71"/>
      <c r="EZ294" s="71"/>
      <c r="FA294" s="71"/>
      <c r="FB294" s="71"/>
      <c r="FC294" s="71"/>
      <c r="FD294" s="71"/>
      <c r="FE294" s="71"/>
      <c r="FF294" s="71"/>
      <c r="FG294" s="71"/>
      <c r="FH294" s="71"/>
    </row>
    <row r="295" spans="1:164" s="54" customFormat="1" ht="38.25">
      <c r="A295" s="72" t="str">
        <f t="shared" si="49"/>
        <v>FlashpointTemperature</v>
      </c>
      <c r="B295" s="72" t="s">
        <v>1515</v>
      </c>
      <c r="C295" s="72"/>
      <c r="D295" s="72" t="s">
        <v>1144</v>
      </c>
      <c r="E295" s="72" t="s">
        <v>1516</v>
      </c>
      <c r="F295" s="72"/>
      <c r="G295" s="72"/>
      <c r="H295" s="72" t="str">
        <f t="shared" si="50"/>
        <v>Temperature</v>
      </c>
      <c r="I295" s="72" t="str">
        <f t="shared" si="51"/>
        <v>Temperature</v>
      </c>
      <c r="J295" s="72"/>
      <c r="K295" s="72"/>
      <c r="L295" s="72"/>
      <c r="M295" s="79" t="s">
        <v>1064</v>
      </c>
      <c r="N295" s="72"/>
      <c r="O295" s="80" t="s">
        <v>1852</v>
      </c>
      <c r="P295" s="72" t="s">
        <v>72</v>
      </c>
      <c r="Q295" s="81" t="s">
        <v>1517</v>
      </c>
      <c r="R295" s="81"/>
      <c r="S295" s="81"/>
      <c r="T295" s="82" t="s">
        <v>1828</v>
      </c>
      <c r="U295" s="83"/>
      <c r="V295" s="80"/>
      <c r="W295" s="72" t="s">
        <v>1096</v>
      </c>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c r="CA295" s="84"/>
      <c r="CB295" s="84"/>
      <c r="CC295" s="84"/>
      <c r="CD295" s="84"/>
      <c r="CE295" s="84"/>
      <c r="CF295" s="84"/>
      <c r="CG295" s="84"/>
      <c r="CH295" s="84"/>
      <c r="CI295" s="84"/>
      <c r="CJ295" s="84"/>
      <c r="CK295" s="84"/>
      <c r="CL295" s="84"/>
      <c r="CM295" s="84"/>
      <c r="CN295" s="84"/>
      <c r="CO295" s="84"/>
      <c r="CP295" s="84"/>
      <c r="CQ295" s="84"/>
      <c r="CR295" s="84"/>
      <c r="CS295" s="84"/>
      <c r="CT295" s="84"/>
      <c r="CU295" s="84"/>
      <c r="CV295" s="84"/>
      <c r="CW295" s="84"/>
      <c r="CX295" s="84"/>
      <c r="CY295" s="84"/>
      <c r="CZ295" s="84"/>
      <c r="DA295" s="84"/>
      <c r="DB295" s="84"/>
      <c r="DC295" s="84"/>
      <c r="DD295" s="84"/>
      <c r="DE295" s="84"/>
      <c r="DF295" s="84"/>
      <c r="DG295" s="84"/>
      <c r="DH295" s="84"/>
      <c r="DI295" s="84"/>
      <c r="DJ295" s="84"/>
      <c r="DK295" s="84"/>
      <c r="DL295" s="84"/>
      <c r="DM295" s="84"/>
      <c r="DN295" s="84"/>
      <c r="DO295" s="84"/>
      <c r="DP295" s="84"/>
      <c r="DQ295" s="84"/>
      <c r="DR295" s="84"/>
      <c r="DS295" s="84"/>
      <c r="DT295" s="84"/>
      <c r="DU295" s="84"/>
      <c r="DV295" s="84"/>
      <c r="DW295" s="84"/>
      <c r="DX295" s="84"/>
      <c r="DY295" s="84"/>
      <c r="DZ295" s="84"/>
      <c r="EA295" s="84"/>
      <c r="EB295" s="84"/>
      <c r="EC295" s="84"/>
      <c r="ED295" s="84"/>
      <c r="EE295" s="84"/>
      <c r="EF295" s="84"/>
      <c r="EG295" s="84"/>
      <c r="EH295" s="84"/>
      <c r="EI295" s="84"/>
      <c r="EJ295" s="84"/>
      <c r="EK295" s="84"/>
      <c r="EL295" s="84"/>
      <c r="EM295" s="84"/>
      <c r="EN295" s="84"/>
      <c r="EO295" s="84"/>
      <c r="EP295" s="84"/>
      <c r="EQ295" s="84"/>
      <c r="ER295" s="84"/>
      <c r="ES295" s="84"/>
      <c r="ET295" s="84"/>
      <c r="EU295" s="84"/>
      <c r="EV295" s="84"/>
      <c r="EW295" s="84"/>
      <c r="EX295" s="84"/>
      <c r="EY295" s="84"/>
      <c r="EZ295" s="84"/>
      <c r="FA295" s="84"/>
      <c r="FB295" s="84"/>
      <c r="FC295" s="84"/>
      <c r="FD295" s="84"/>
      <c r="FE295" s="84"/>
      <c r="FF295" s="84"/>
      <c r="FG295" s="84"/>
      <c r="FH295" s="84"/>
    </row>
    <row r="296" spans="1:164" s="54" customFormat="1" ht="25.5">
      <c r="A296" s="72" t="str">
        <f t="shared" si="49"/>
        <v>AdditionalTemperature</v>
      </c>
      <c r="B296" s="72" t="s">
        <v>1518</v>
      </c>
      <c r="C296" s="72"/>
      <c r="D296" s="72" t="s">
        <v>1144</v>
      </c>
      <c r="E296" s="72" t="s">
        <v>1921</v>
      </c>
      <c r="F296" s="72"/>
      <c r="G296" s="72"/>
      <c r="H296" s="72" t="str">
        <f t="shared" si="50"/>
        <v>Temperature</v>
      </c>
      <c r="I296" s="72" t="str">
        <f t="shared" si="51"/>
        <v>Temperature</v>
      </c>
      <c r="J296" s="72"/>
      <c r="K296" s="72"/>
      <c r="L296" s="72"/>
      <c r="M296" s="79" t="s">
        <v>1064</v>
      </c>
      <c r="N296" s="72"/>
      <c r="O296" s="80" t="s">
        <v>424</v>
      </c>
      <c r="P296" s="72" t="s">
        <v>72</v>
      </c>
      <c r="Q296" s="81" t="s">
        <v>1519</v>
      </c>
      <c r="R296" s="81"/>
      <c r="S296" s="81"/>
      <c r="T296" s="82" t="s">
        <v>1828</v>
      </c>
      <c r="U296" s="83"/>
      <c r="V296" s="80"/>
      <c r="W296" s="72" t="s">
        <v>1096</v>
      </c>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84"/>
      <c r="AY296" s="84"/>
      <c r="AZ296" s="84"/>
      <c r="BA296" s="84"/>
      <c r="BB296" s="84"/>
      <c r="BC296" s="84"/>
      <c r="BD296" s="84"/>
      <c r="BE296" s="84"/>
      <c r="BF296" s="84"/>
      <c r="BG296" s="84"/>
      <c r="BH296" s="84"/>
      <c r="BI296" s="84"/>
      <c r="BJ296" s="84"/>
      <c r="BK296" s="84"/>
      <c r="BL296" s="84"/>
      <c r="BM296" s="84"/>
      <c r="BN296" s="84"/>
      <c r="BO296" s="84"/>
      <c r="BP296" s="84"/>
      <c r="BQ296" s="84"/>
      <c r="BR296" s="84"/>
      <c r="BS296" s="84"/>
      <c r="BT296" s="84"/>
      <c r="BU296" s="84"/>
      <c r="BV296" s="84"/>
      <c r="BW296" s="84"/>
      <c r="BX296" s="84"/>
      <c r="BY296" s="84"/>
      <c r="BZ296" s="84"/>
      <c r="CA296" s="84"/>
      <c r="CB296" s="84"/>
      <c r="CC296" s="84"/>
      <c r="CD296" s="84"/>
      <c r="CE296" s="84"/>
      <c r="CF296" s="84"/>
      <c r="CG296" s="84"/>
      <c r="CH296" s="84"/>
      <c r="CI296" s="84"/>
      <c r="CJ296" s="84"/>
      <c r="CK296" s="84"/>
      <c r="CL296" s="84"/>
      <c r="CM296" s="84"/>
      <c r="CN296" s="84"/>
      <c r="CO296" s="84"/>
      <c r="CP296" s="84"/>
      <c r="CQ296" s="84"/>
      <c r="CR296" s="84"/>
      <c r="CS296" s="84"/>
      <c r="CT296" s="84"/>
      <c r="CU296" s="84"/>
      <c r="CV296" s="84"/>
      <c r="CW296" s="84"/>
      <c r="CX296" s="84"/>
      <c r="CY296" s="84"/>
      <c r="CZ296" s="84"/>
      <c r="DA296" s="84"/>
      <c r="DB296" s="84"/>
      <c r="DC296" s="84"/>
      <c r="DD296" s="84"/>
      <c r="DE296" s="84"/>
      <c r="DF296" s="84"/>
      <c r="DG296" s="84"/>
      <c r="DH296" s="84"/>
      <c r="DI296" s="84"/>
      <c r="DJ296" s="84"/>
      <c r="DK296" s="84"/>
      <c r="DL296" s="84"/>
      <c r="DM296" s="84"/>
      <c r="DN296" s="84"/>
      <c r="DO296" s="84"/>
      <c r="DP296" s="84"/>
      <c r="DQ296" s="84"/>
      <c r="DR296" s="84"/>
      <c r="DS296" s="84"/>
      <c r="DT296" s="84"/>
      <c r="DU296" s="84"/>
      <c r="DV296" s="84"/>
      <c r="DW296" s="84"/>
      <c r="DX296" s="84"/>
      <c r="DY296" s="84"/>
      <c r="DZ296" s="84"/>
      <c r="EA296" s="84"/>
      <c r="EB296" s="84"/>
      <c r="EC296" s="84"/>
      <c r="ED296" s="84"/>
      <c r="EE296" s="84"/>
      <c r="EF296" s="84"/>
      <c r="EG296" s="84"/>
      <c r="EH296" s="84"/>
      <c r="EI296" s="84"/>
      <c r="EJ296" s="84"/>
      <c r="EK296" s="84"/>
      <c r="EL296" s="84"/>
      <c r="EM296" s="84"/>
      <c r="EN296" s="84"/>
      <c r="EO296" s="84"/>
      <c r="EP296" s="84"/>
      <c r="EQ296" s="84"/>
      <c r="ER296" s="84"/>
      <c r="ES296" s="84"/>
      <c r="ET296" s="84"/>
      <c r="EU296" s="84"/>
      <c r="EV296" s="84"/>
      <c r="EW296" s="84"/>
      <c r="EX296" s="84"/>
      <c r="EY296" s="84"/>
      <c r="EZ296" s="84"/>
      <c r="FA296" s="84"/>
      <c r="FB296" s="84"/>
      <c r="FC296" s="84"/>
      <c r="FD296" s="84"/>
      <c r="FE296" s="84"/>
      <c r="FF296" s="84"/>
      <c r="FG296" s="84"/>
      <c r="FH296" s="84"/>
    </row>
    <row r="297" spans="1:164" s="54" customFormat="1" ht="12.75">
      <c r="A297" s="13" t="str">
        <f>SUBSTITUTE(SUBSTITUTE(CONCATENATE(IF(C297="","",CONCATENATE(C297,"")),"",D297)," ",""),"'","")</f>
        <v>HazardousGoodsTransit</v>
      </c>
      <c r="B297" s="13" t="s">
        <v>1520</v>
      </c>
      <c r="C297" s="14"/>
      <c r="D297" s="14" t="s">
        <v>1511</v>
      </c>
      <c r="E297" s="14"/>
      <c r="F297" s="14"/>
      <c r="G297" s="14"/>
      <c r="H297" s="14"/>
      <c r="I297" s="14"/>
      <c r="J297" s="14"/>
      <c r="K297" s="14"/>
      <c r="L297" s="14"/>
      <c r="M297" s="14"/>
      <c r="N297" s="14"/>
      <c r="O297" s="13"/>
      <c r="P297" s="14" t="s">
        <v>1826</v>
      </c>
      <c r="Q297" s="15" t="s">
        <v>1521</v>
      </c>
      <c r="R297" s="15"/>
      <c r="S297" s="15"/>
      <c r="T297" s="16" t="s">
        <v>1828</v>
      </c>
      <c r="U297" s="17"/>
      <c r="V297" s="13"/>
      <c r="W297" s="14" t="s">
        <v>1096</v>
      </c>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84"/>
      <c r="AY297" s="84"/>
      <c r="AZ297" s="84"/>
      <c r="BA297" s="84"/>
      <c r="BB297" s="84"/>
      <c r="BC297" s="84"/>
      <c r="BD297" s="84"/>
      <c r="BE297" s="84"/>
      <c r="BF297" s="84"/>
      <c r="BG297" s="84"/>
      <c r="BH297" s="84"/>
      <c r="BI297" s="84"/>
      <c r="BJ297" s="84"/>
      <c r="BK297" s="84"/>
      <c r="BL297" s="84"/>
      <c r="BM297" s="84"/>
      <c r="BN297" s="84"/>
      <c r="BO297" s="84"/>
      <c r="BP297" s="84"/>
      <c r="BQ297" s="84"/>
      <c r="BR297" s="84"/>
      <c r="BS297" s="84"/>
      <c r="BT297" s="84"/>
      <c r="BU297" s="84"/>
      <c r="BV297" s="84"/>
      <c r="BW297" s="84"/>
      <c r="BX297" s="84"/>
      <c r="BY297" s="84"/>
      <c r="BZ297" s="84"/>
      <c r="CA297" s="84"/>
      <c r="CB297" s="84"/>
      <c r="CC297" s="84"/>
      <c r="CD297" s="84"/>
      <c r="CE297" s="84"/>
      <c r="CF297" s="84"/>
      <c r="CG297" s="84"/>
      <c r="CH297" s="84"/>
      <c r="CI297" s="84"/>
      <c r="CJ297" s="84"/>
      <c r="CK297" s="84"/>
      <c r="CL297" s="84"/>
      <c r="CM297" s="84"/>
      <c r="CN297" s="84"/>
      <c r="CO297" s="84"/>
      <c r="CP297" s="84"/>
      <c r="CQ297" s="84"/>
      <c r="CR297" s="84"/>
      <c r="CS297" s="84"/>
      <c r="CT297" s="84"/>
      <c r="CU297" s="84"/>
      <c r="CV297" s="84"/>
      <c r="CW297" s="84"/>
      <c r="CX297" s="84"/>
      <c r="CY297" s="84"/>
      <c r="CZ297" s="84"/>
      <c r="DA297" s="84"/>
      <c r="DB297" s="84"/>
      <c r="DC297" s="84"/>
      <c r="DD297" s="84"/>
      <c r="DE297" s="84"/>
      <c r="DF297" s="84"/>
      <c r="DG297" s="84"/>
      <c r="DH297" s="84"/>
      <c r="DI297" s="84"/>
      <c r="DJ297" s="84"/>
      <c r="DK297" s="84"/>
      <c r="DL297" s="84"/>
      <c r="DM297" s="84"/>
      <c r="DN297" s="84"/>
      <c r="DO297" s="84"/>
      <c r="DP297" s="84"/>
      <c r="DQ297" s="84"/>
      <c r="DR297" s="84"/>
      <c r="DS297" s="84"/>
      <c r="DT297" s="84"/>
      <c r="DU297" s="84"/>
      <c r="DV297" s="84"/>
      <c r="DW297" s="84"/>
      <c r="DX297" s="84"/>
      <c r="DY297" s="84"/>
      <c r="DZ297" s="84"/>
      <c r="EA297" s="84"/>
      <c r="EB297" s="84"/>
      <c r="EC297" s="84"/>
      <c r="ED297" s="84"/>
      <c r="EE297" s="84"/>
      <c r="EF297" s="84"/>
      <c r="EG297" s="84"/>
      <c r="EH297" s="84"/>
      <c r="EI297" s="84"/>
      <c r="EJ297" s="84"/>
      <c r="EK297" s="84"/>
      <c r="EL297" s="84"/>
      <c r="EM297" s="84"/>
      <c r="EN297" s="84"/>
      <c r="EO297" s="84"/>
      <c r="EP297" s="84"/>
      <c r="EQ297" s="84"/>
      <c r="ER297" s="84"/>
      <c r="ES297" s="84"/>
      <c r="ET297" s="84"/>
      <c r="EU297" s="84"/>
      <c r="EV297" s="84"/>
      <c r="EW297" s="84"/>
      <c r="EX297" s="84"/>
      <c r="EY297" s="84"/>
      <c r="EZ297" s="84"/>
      <c r="FA297" s="84"/>
      <c r="FB297" s="84"/>
      <c r="FC297" s="84"/>
      <c r="FD297" s="84"/>
      <c r="FE297" s="84"/>
      <c r="FF297" s="84"/>
      <c r="FG297" s="84"/>
      <c r="FH297" s="84"/>
    </row>
    <row r="298" spans="1:164" s="54" customFormat="1" ht="38.25">
      <c r="A298" s="69" t="str">
        <f>SUBSTITUTE(SUBSTITUTE(CONCATENATE(IF(E298="Globally Unique","GU",E298),IF(G298&lt;&gt;I298,H298,F298),CONCATENATE(IF(I298="Identifier","ID",IF(I298="Text","",I298))))," ",""),"'","")</f>
        <v>TransportEmergencyCardCode</v>
      </c>
      <c r="B298" s="69" t="s">
        <v>1522</v>
      </c>
      <c r="C298" s="71"/>
      <c r="D298" s="71" t="s">
        <v>1511</v>
      </c>
      <c r="E298" s="71" t="s">
        <v>1523</v>
      </c>
      <c r="F298" s="71" t="s">
        <v>1492</v>
      </c>
      <c r="G298" s="71" t="s">
        <v>2591</v>
      </c>
      <c r="H298" s="54" t="str">
        <f>IF(F298&lt;&gt;"",CONCATENATE(F298," ",G298),G298)</f>
        <v>Emergency Card</v>
      </c>
      <c r="I298" s="71" t="s">
        <v>28</v>
      </c>
      <c r="J298" s="71"/>
      <c r="K298" s="54" t="str">
        <f>IF(J298&lt;&gt;"",CONCATENATE(J298,"_ ",I298,". Type"),CONCATENATE(I298,". Type"))</f>
        <v>Code. Type</v>
      </c>
      <c r="L298" s="71"/>
      <c r="M298" s="71"/>
      <c r="N298" s="71" t="s">
        <v>1524</v>
      </c>
      <c r="O298" s="55" t="s">
        <v>1852</v>
      </c>
      <c r="P298" s="71" t="s">
        <v>1853</v>
      </c>
      <c r="Q298" s="56" t="s">
        <v>1525</v>
      </c>
      <c r="R298" s="71"/>
      <c r="S298" s="71"/>
      <c r="T298" s="57" t="s">
        <v>1828</v>
      </c>
      <c r="U298" s="71"/>
      <c r="V298" s="71"/>
      <c r="W298" s="71" t="s">
        <v>1096</v>
      </c>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c r="DT298" s="71"/>
      <c r="DU298" s="71"/>
      <c r="DV298" s="71"/>
      <c r="DW298" s="71"/>
      <c r="DX298" s="71"/>
      <c r="DY298" s="71"/>
      <c r="DZ298" s="71"/>
      <c r="EA298" s="71"/>
      <c r="EB298" s="71"/>
      <c r="EC298" s="71"/>
      <c r="ED298" s="71"/>
      <c r="EE298" s="71"/>
      <c r="EF298" s="71"/>
      <c r="EG298" s="71"/>
      <c r="EH298" s="71"/>
      <c r="EI298" s="71"/>
      <c r="EJ298" s="71"/>
      <c r="EK298" s="71"/>
      <c r="EL298" s="71"/>
      <c r="EM298" s="71"/>
      <c r="EN298" s="71"/>
      <c r="EO298" s="71"/>
      <c r="EP298" s="71"/>
      <c r="EQ298" s="71"/>
      <c r="ER298" s="71"/>
      <c r="ES298" s="71"/>
      <c r="ET298" s="71"/>
      <c r="EU298" s="71"/>
      <c r="EV298" s="71"/>
      <c r="EW298" s="71"/>
      <c r="EX298" s="71"/>
      <c r="EY298" s="71"/>
      <c r="EZ298" s="71"/>
      <c r="FA298" s="71"/>
      <c r="FB298" s="71"/>
      <c r="FC298" s="71"/>
      <c r="FD298" s="71"/>
      <c r="FE298" s="71"/>
      <c r="FF298" s="71"/>
      <c r="FG298" s="71"/>
      <c r="FH298" s="71"/>
    </row>
    <row r="299" spans="1:164" s="54" customFormat="1" ht="25.5">
      <c r="A299" s="69" t="str">
        <f>SUBSTITUTE(SUBSTITUTE(CONCATENATE(IF(E299="Globally Unique","GU",E299),IF(G299&lt;&gt;I299,H299,F299),CONCATENATE(IF(I299="Identifier","ID",IF(I299="Text","",I299))))," ",""),"'","")</f>
        <v>PackingCriteriaCode</v>
      </c>
      <c r="B299" s="69" t="s">
        <v>1526</v>
      </c>
      <c r="C299" s="71"/>
      <c r="D299" s="71" t="s">
        <v>1511</v>
      </c>
      <c r="E299" s="71"/>
      <c r="F299" s="71" t="s">
        <v>1527</v>
      </c>
      <c r="G299" s="71" t="s">
        <v>1528</v>
      </c>
      <c r="H299" s="54" t="str">
        <f>IF(F299&lt;&gt;"",CONCATENATE(F299," ",G299),G299)</f>
        <v>Packing Criteria</v>
      </c>
      <c r="I299" s="71" t="s">
        <v>28</v>
      </c>
      <c r="J299" s="71"/>
      <c r="K299" s="54" t="str">
        <f>IF(J299&lt;&gt;"",CONCATENATE(J299,"_ ",I299,". Type"),CONCATENATE(I299,". Type"))</f>
        <v>Code. Type</v>
      </c>
      <c r="L299" s="71"/>
      <c r="M299" s="71"/>
      <c r="N299" s="71" t="s">
        <v>1529</v>
      </c>
      <c r="O299" s="55" t="s">
        <v>1852</v>
      </c>
      <c r="P299" s="71" t="s">
        <v>1853</v>
      </c>
      <c r="Q299" s="56" t="s">
        <v>1530</v>
      </c>
      <c r="R299" s="71"/>
      <c r="S299" s="71"/>
      <c r="T299" s="57" t="s">
        <v>1828</v>
      </c>
      <c r="U299" s="71"/>
      <c r="V299" s="71"/>
      <c r="W299" s="71" t="s">
        <v>1096</v>
      </c>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c r="CR299" s="71"/>
      <c r="CS299" s="71"/>
      <c r="CT299" s="71"/>
      <c r="CU299" s="71"/>
      <c r="CV299" s="71"/>
      <c r="CW299" s="71"/>
      <c r="CX299" s="71"/>
      <c r="CY299" s="71"/>
      <c r="CZ299" s="71"/>
      <c r="DA299" s="71"/>
      <c r="DB299" s="71"/>
      <c r="DC299" s="71"/>
      <c r="DD299" s="71"/>
      <c r="DE299" s="71"/>
      <c r="DF299" s="71"/>
      <c r="DG299" s="71"/>
      <c r="DH299" s="71"/>
      <c r="DI299" s="71"/>
      <c r="DJ299" s="71"/>
      <c r="DK299" s="71"/>
      <c r="DL299" s="71"/>
      <c r="DM299" s="71"/>
      <c r="DN299" s="71"/>
      <c r="DO299" s="71"/>
      <c r="DP299" s="71"/>
      <c r="DQ299" s="71"/>
      <c r="DR299" s="71"/>
      <c r="DS299" s="71"/>
      <c r="DT299" s="71"/>
      <c r="DU299" s="71"/>
      <c r="DV299" s="71"/>
      <c r="DW299" s="71"/>
      <c r="DX299" s="71"/>
      <c r="DY299" s="71"/>
      <c r="DZ299" s="71"/>
      <c r="EA299" s="71"/>
      <c r="EB299" s="71"/>
      <c r="EC299" s="71"/>
      <c r="ED299" s="71"/>
      <c r="EE299" s="71"/>
      <c r="EF299" s="71"/>
      <c r="EG299" s="71"/>
      <c r="EH299" s="71"/>
      <c r="EI299" s="71"/>
      <c r="EJ299" s="71"/>
      <c r="EK299" s="71"/>
      <c r="EL299" s="71"/>
      <c r="EM299" s="71"/>
      <c r="EN299" s="71"/>
      <c r="EO299" s="71"/>
      <c r="EP299" s="71"/>
      <c r="EQ299" s="71"/>
      <c r="ER299" s="71"/>
      <c r="ES299" s="71"/>
      <c r="ET299" s="71"/>
      <c r="EU299" s="71"/>
      <c r="EV299" s="71"/>
      <c r="EW299" s="71"/>
      <c r="EX299" s="71"/>
      <c r="EY299" s="71"/>
      <c r="EZ299" s="71"/>
      <c r="FA299" s="71"/>
      <c r="FB299" s="71"/>
      <c r="FC299" s="71"/>
      <c r="FD299" s="71"/>
      <c r="FE299" s="71"/>
      <c r="FF299" s="71"/>
      <c r="FG299" s="71"/>
      <c r="FH299" s="71"/>
    </row>
    <row r="300" spans="1:164" s="54" customFormat="1" ht="25.5">
      <c r="A300" s="69" t="str">
        <f>SUBSTITUTE(SUBSTITUTE(CONCATENATE(IF(E300="Globally Unique","GU",E300),IF(G300&lt;&gt;I300,H300,F300),CONCATENATE(IF(I300="Identifier","ID",IF(I300="Text","",I300))))," ",""),"'","")</f>
        <v>RegulationCode</v>
      </c>
      <c r="B300" s="69" t="s">
        <v>1531</v>
      </c>
      <c r="C300" s="71"/>
      <c r="D300" s="71" t="s">
        <v>1511</v>
      </c>
      <c r="E300" s="71"/>
      <c r="F300" s="71" t="s">
        <v>1532</v>
      </c>
      <c r="G300" s="71" t="s">
        <v>28</v>
      </c>
      <c r="H300" s="54" t="str">
        <f>IF(F300&lt;&gt;"",CONCATENATE(F300," ",G300),G300)</f>
        <v>Regulation Code</v>
      </c>
      <c r="I300" s="71" t="s">
        <v>28</v>
      </c>
      <c r="J300" s="71"/>
      <c r="K300" s="54" t="str">
        <f>IF(J300&lt;&gt;"",CONCATENATE(J300,"_ ",I300,". Type"),CONCATENATE(I300,". Type"))</f>
        <v>Code. Type</v>
      </c>
      <c r="L300" s="71"/>
      <c r="M300" s="71"/>
      <c r="N300" s="71"/>
      <c r="O300" s="55" t="s">
        <v>1852</v>
      </c>
      <c r="P300" s="71" t="s">
        <v>1853</v>
      </c>
      <c r="Q300" s="56" t="s">
        <v>1533</v>
      </c>
      <c r="R300" s="71"/>
      <c r="S300" s="71"/>
      <c r="T300" s="57" t="s">
        <v>1828</v>
      </c>
      <c r="U300" s="71"/>
      <c r="V300" s="71"/>
      <c r="W300" s="71" t="s">
        <v>1096</v>
      </c>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c r="DT300" s="71"/>
      <c r="DU300" s="71"/>
      <c r="DV300" s="71"/>
      <c r="DW300" s="71"/>
      <c r="DX300" s="71"/>
      <c r="DY300" s="71"/>
      <c r="DZ300" s="71"/>
      <c r="EA300" s="71"/>
      <c r="EB300" s="71"/>
      <c r="EC300" s="71"/>
      <c r="ED300" s="71"/>
      <c r="EE300" s="71"/>
      <c r="EF300" s="71"/>
      <c r="EG300" s="71"/>
      <c r="EH300" s="71"/>
      <c r="EI300" s="71"/>
      <c r="EJ300" s="71"/>
      <c r="EK300" s="71"/>
      <c r="EL300" s="71"/>
      <c r="EM300" s="71"/>
      <c r="EN300" s="71"/>
      <c r="EO300" s="71"/>
      <c r="EP300" s="71"/>
      <c r="EQ300" s="71"/>
      <c r="ER300" s="71"/>
      <c r="ES300" s="71"/>
      <c r="ET300" s="71"/>
      <c r="EU300" s="71"/>
      <c r="EV300" s="71"/>
      <c r="EW300" s="71"/>
      <c r="EX300" s="71"/>
      <c r="EY300" s="71"/>
      <c r="EZ300" s="71"/>
      <c r="FA300" s="71"/>
      <c r="FB300" s="71"/>
      <c r="FC300" s="71"/>
      <c r="FD300" s="71"/>
      <c r="FE300" s="71"/>
      <c r="FF300" s="71"/>
      <c r="FG300" s="71"/>
      <c r="FH300" s="71"/>
    </row>
    <row r="301" spans="1:164" s="54" customFormat="1" ht="25.5">
      <c r="A301" s="69" t="str">
        <f>SUBSTITUTE(SUBSTITUTE(CONCATENATE(IF(E301="Globally Unique","GU",E301),IF(G301&lt;&gt;I301,H301,F301),CONCATENATE(IF(I301="Identifier","ID",IF(I301="Text","",I301))))," ",""),"'","")</f>
        <v>InhalationToxicityZoneCode</v>
      </c>
      <c r="B301" s="69" t="s">
        <v>1534</v>
      </c>
      <c r="C301" s="71"/>
      <c r="D301" s="71" t="s">
        <v>1511</v>
      </c>
      <c r="E301" s="71" t="s">
        <v>1535</v>
      </c>
      <c r="F301" s="71" t="s">
        <v>1536</v>
      </c>
      <c r="G301" s="71" t="s">
        <v>2044</v>
      </c>
      <c r="H301" s="54" t="str">
        <f>IF(F301&lt;&gt;"",CONCATENATE(F301," ",G301),G301)</f>
        <v>Toxicity Zone</v>
      </c>
      <c r="I301" s="71" t="s">
        <v>28</v>
      </c>
      <c r="J301" s="71"/>
      <c r="K301" s="54" t="str">
        <f>IF(J301&lt;&gt;"",CONCATENATE(J301,"_ ",I301,". Type"),CONCATENATE(I301,". Type"))</f>
        <v>Code. Type</v>
      </c>
      <c r="L301" s="71"/>
      <c r="M301" s="71"/>
      <c r="N301" s="71"/>
      <c r="O301" s="55" t="s">
        <v>1852</v>
      </c>
      <c r="P301" s="71" t="s">
        <v>1853</v>
      </c>
      <c r="Q301" s="56" t="s">
        <v>1537</v>
      </c>
      <c r="R301" s="71"/>
      <c r="S301" s="71"/>
      <c r="T301" s="57" t="s">
        <v>1828</v>
      </c>
      <c r="U301" s="71"/>
      <c r="V301" s="71"/>
      <c r="W301" s="71" t="s">
        <v>1096</v>
      </c>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c r="EB301" s="71"/>
      <c r="EC301" s="71"/>
      <c r="ED301" s="7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row>
    <row r="302" spans="1:164" s="54" customFormat="1" ht="25.5">
      <c r="A302" s="72" t="str">
        <f>SUBSTITUTE(SUBSTITUTE(CONCATENATE(IF(E302="Globally Unique","GU",E302),F302,IF(H302&lt;&gt;I302,H302,""),CONCATENATE(IF(I302="Identifier","ID",IF(I302="Text","",I302))))," ",""),"'","")</f>
        <v>MaximumTemperature</v>
      </c>
      <c r="B302" s="72" t="s">
        <v>1538</v>
      </c>
      <c r="C302" s="72"/>
      <c r="D302" s="72" t="s">
        <v>1511</v>
      </c>
      <c r="E302" s="72" t="s">
        <v>527</v>
      </c>
      <c r="F302" s="72"/>
      <c r="G302" s="72"/>
      <c r="H302" s="72" t="str">
        <f>M302</f>
        <v>Temperature</v>
      </c>
      <c r="I302" s="72" t="str">
        <f>M302</f>
        <v>Temperature</v>
      </c>
      <c r="J302" s="72"/>
      <c r="K302" s="72"/>
      <c r="L302" s="72"/>
      <c r="M302" s="79" t="s">
        <v>1064</v>
      </c>
      <c r="N302" s="72"/>
      <c r="O302" s="80" t="s">
        <v>1852</v>
      </c>
      <c r="P302" s="72" t="s">
        <v>72</v>
      </c>
      <c r="Q302" s="81" t="s">
        <v>1539</v>
      </c>
      <c r="R302" s="81"/>
      <c r="S302" s="81"/>
      <c r="T302" s="82" t="s">
        <v>1828</v>
      </c>
      <c r="U302" s="83"/>
      <c r="V302" s="80"/>
      <c r="W302" s="72" t="s">
        <v>1096</v>
      </c>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c r="CR302" s="71"/>
      <c r="CS302" s="71"/>
      <c r="CT302" s="71"/>
      <c r="CU302" s="71"/>
      <c r="CV302" s="71"/>
      <c r="CW302" s="71"/>
      <c r="CX302" s="71"/>
      <c r="CY302" s="71"/>
      <c r="CZ302" s="71"/>
      <c r="DA302" s="71"/>
      <c r="DB302" s="71"/>
      <c r="DC302" s="71"/>
      <c r="DD302" s="71"/>
      <c r="DE302" s="71"/>
      <c r="DF302" s="71"/>
      <c r="DG302" s="71"/>
      <c r="DH302" s="71"/>
      <c r="DI302" s="71"/>
      <c r="DJ302" s="71"/>
      <c r="DK302" s="71"/>
      <c r="DL302" s="71"/>
      <c r="DM302" s="71"/>
      <c r="DN302" s="71"/>
      <c r="DO302" s="71"/>
      <c r="DP302" s="71"/>
      <c r="DQ302" s="71"/>
      <c r="DR302" s="71"/>
      <c r="DS302" s="71"/>
      <c r="DT302" s="71"/>
      <c r="DU302" s="71"/>
      <c r="DV302" s="71"/>
      <c r="DW302" s="71"/>
      <c r="DX302" s="71"/>
      <c r="DY302" s="71"/>
      <c r="DZ302" s="71"/>
      <c r="EA302" s="71"/>
      <c r="EB302" s="71"/>
      <c r="EC302" s="71"/>
      <c r="ED302" s="71"/>
      <c r="EE302" s="71"/>
      <c r="EF302" s="71"/>
      <c r="EG302" s="71"/>
      <c r="EH302" s="71"/>
      <c r="EI302" s="71"/>
      <c r="EJ302" s="71"/>
      <c r="EK302" s="71"/>
      <c r="EL302" s="71"/>
      <c r="EM302" s="71"/>
      <c r="EN302" s="71"/>
      <c r="EO302" s="71"/>
      <c r="EP302" s="71"/>
      <c r="EQ302" s="71"/>
      <c r="ER302" s="71"/>
      <c r="ES302" s="71"/>
      <c r="ET302" s="71"/>
      <c r="EU302" s="71"/>
      <c r="EV302" s="71"/>
      <c r="EW302" s="71"/>
      <c r="EX302" s="71"/>
      <c r="EY302" s="71"/>
      <c r="EZ302" s="71"/>
      <c r="FA302" s="71"/>
      <c r="FB302" s="71"/>
      <c r="FC302" s="71"/>
      <c r="FD302" s="71"/>
      <c r="FE302" s="71"/>
      <c r="FF302" s="71"/>
      <c r="FG302" s="71"/>
      <c r="FH302" s="71"/>
    </row>
    <row r="303" spans="1:164" s="54" customFormat="1" ht="25.5">
      <c r="A303" s="72" t="str">
        <f>SUBSTITUTE(SUBSTITUTE(CONCATENATE(IF(E303="Globally Unique","GU",E303),F303,IF(H303&lt;&gt;I303,H303,""),CONCATENATE(IF(I303="Identifier","ID",IF(I303="Text","",I303))))," ",""),"'","")</f>
        <v>MinimumTemperature</v>
      </c>
      <c r="B303" s="72" t="s">
        <v>1540</v>
      </c>
      <c r="C303" s="72"/>
      <c r="D303" s="72" t="s">
        <v>1511</v>
      </c>
      <c r="E303" s="72" t="s">
        <v>518</v>
      </c>
      <c r="F303" s="72"/>
      <c r="G303" s="72"/>
      <c r="H303" s="72" t="str">
        <f>M303</f>
        <v>Temperature</v>
      </c>
      <c r="I303" s="72" t="str">
        <f>M303</f>
        <v>Temperature</v>
      </c>
      <c r="J303" s="72"/>
      <c r="K303" s="72"/>
      <c r="L303" s="72"/>
      <c r="M303" s="79" t="s">
        <v>1064</v>
      </c>
      <c r="N303" s="72"/>
      <c r="O303" s="80" t="s">
        <v>1852</v>
      </c>
      <c r="P303" s="72" t="s">
        <v>72</v>
      </c>
      <c r="Q303" s="81" t="s">
        <v>1541</v>
      </c>
      <c r="R303" s="81"/>
      <c r="S303" s="81"/>
      <c r="T303" s="82" t="s">
        <v>1828</v>
      </c>
      <c r="U303" s="83"/>
      <c r="V303" s="80"/>
      <c r="W303" s="72" t="s">
        <v>1096</v>
      </c>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84"/>
      <c r="AY303" s="84"/>
      <c r="AZ303" s="84"/>
      <c r="BA303" s="84"/>
      <c r="BB303" s="84"/>
      <c r="BC303" s="84"/>
      <c r="BD303" s="84"/>
      <c r="BE303" s="84"/>
      <c r="BF303" s="84"/>
      <c r="BG303" s="84"/>
      <c r="BH303" s="84"/>
      <c r="BI303" s="84"/>
      <c r="BJ303" s="84"/>
      <c r="BK303" s="84"/>
      <c r="BL303" s="84"/>
      <c r="BM303" s="84"/>
      <c r="BN303" s="84"/>
      <c r="BO303" s="84"/>
      <c r="BP303" s="84"/>
      <c r="BQ303" s="84"/>
      <c r="BR303" s="84"/>
      <c r="BS303" s="84"/>
      <c r="BT303" s="84"/>
      <c r="BU303" s="84"/>
      <c r="BV303" s="84"/>
      <c r="BW303" s="84"/>
      <c r="BX303" s="84"/>
      <c r="BY303" s="84"/>
      <c r="BZ303" s="84"/>
      <c r="CA303" s="84"/>
      <c r="CB303" s="84"/>
      <c r="CC303" s="84"/>
      <c r="CD303" s="84"/>
      <c r="CE303" s="84"/>
      <c r="CF303" s="84"/>
      <c r="CG303" s="84"/>
      <c r="CH303" s="84"/>
      <c r="CI303" s="84"/>
      <c r="CJ303" s="84"/>
      <c r="CK303" s="84"/>
      <c r="CL303" s="84"/>
      <c r="CM303" s="84"/>
      <c r="CN303" s="84"/>
      <c r="CO303" s="84"/>
      <c r="CP303" s="84"/>
      <c r="CQ303" s="84"/>
      <c r="CR303" s="84"/>
      <c r="CS303" s="84"/>
      <c r="CT303" s="84"/>
      <c r="CU303" s="84"/>
      <c r="CV303" s="84"/>
      <c r="CW303" s="84"/>
      <c r="CX303" s="84"/>
      <c r="CY303" s="84"/>
      <c r="CZ303" s="84"/>
      <c r="DA303" s="84"/>
      <c r="DB303" s="84"/>
      <c r="DC303" s="84"/>
      <c r="DD303" s="84"/>
      <c r="DE303" s="84"/>
      <c r="DF303" s="84"/>
      <c r="DG303" s="84"/>
      <c r="DH303" s="84"/>
      <c r="DI303" s="84"/>
      <c r="DJ303" s="84"/>
      <c r="DK303" s="84"/>
      <c r="DL303" s="84"/>
      <c r="DM303" s="84"/>
      <c r="DN303" s="84"/>
      <c r="DO303" s="84"/>
      <c r="DP303" s="84"/>
      <c r="DQ303" s="84"/>
      <c r="DR303" s="84"/>
      <c r="DS303" s="84"/>
      <c r="DT303" s="84"/>
      <c r="DU303" s="84"/>
      <c r="DV303" s="84"/>
      <c r="DW303" s="84"/>
      <c r="DX303" s="84"/>
      <c r="DY303" s="84"/>
      <c r="DZ303" s="84"/>
      <c r="EA303" s="84"/>
      <c r="EB303" s="84"/>
      <c r="EC303" s="84"/>
      <c r="ED303" s="84"/>
      <c r="EE303" s="84"/>
      <c r="EF303" s="84"/>
      <c r="EG303" s="84"/>
      <c r="EH303" s="84"/>
      <c r="EI303" s="84"/>
      <c r="EJ303" s="84"/>
      <c r="EK303" s="84"/>
      <c r="EL303" s="84"/>
      <c r="EM303" s="84"/>
      <c r="EN303" s="84"/>
      <c r="EO303" s="84"/>
      <c r="EP303" s="84"/>
      <c r="EQ303" s="84"/>
      <c r="ER303" s="84"/>
      <c r="ES303" s="84"/>
      <c r="ET303" s="84"/>
      <c r="EU303" s="84"/>
      <c r="EV303" s="84"/>
      <c r="EW303" s="84"/>
      <c r="EX303" s="84"/>
      <c r="EY303" s="84"/>
      <c r="EZ303" s="84"/>
      <c r="FA303" s="84"/>
      <c r="FB303" s="84"/>
      <c r="FC303" s="84"/>
      <c r="FD303" s="84"/>
      <c r="FE303" s="84"/>
      <c r="FF303" s="84"/>
      <c r="FG303" s="84"/>
      <c r="FH303" s="84"/>
    </row>
    <row r="304" spans="1:164" s="54" customFormat="1" ht="38.25">
      <c r="A304" s="14" t="str">
        <f>SUBSTITUTE(SUBSTITUTE(CONCATENATE(IF(C304="","",CONCATENATE(C304,"")),"",D304)," ",""),"'","")</f>
        <v>InvoiceLine</v>
      </c>
      <c r="B304" s="14" t="s">
        <v>1542</v>
      </c>
      <c r="C304" s="14"/>
      <c r="D304" s="14" t="s">
        <v>1543</v>
      </c>
      <c r="E304" s="14"/>
      <c r="F304" s="14"/>
      <c r="G304" s="14"/>
      <c r="H304" s="14"/>
      <c r="I304" s="14"/>
      <c r="J304" s="14"/>
      <c r="K304" s="14"/>
      <c r="L304" s="14"/>
      <c r="M304" s="14"/>
      <c r="N304" s="14"/>
      <c r="O304" s="13"/>
      <c r="P304" s="14" t="s">
        <v>1826</v>
      </c>
      <c r="Q304" s="14" t="s">
        <v>2659</v>
      </c>
      <c r="R304" s="14"/>
      <c r="S304" s="14"/>
      <c r="T304" s="96" t="s">
        <v>419</v>
      </c>
      <c r="U304" s="14"/>
      <c r="V304" s="14"/>
      <c r="W304" s="14" t="s">
        <v>1096</v>
      </c>
      <c r="X304" s="14"/>
      <c r="Y304" s="14"/>
      <c r="Z304" s="14"/>
      <c r="AA304" s="14"/>
      <c r="AB304" s="14"/>
      <c r="AC304" s="14"/>
      <c r="AD304" s="14"/>
      <c r="AE304" s="14"/>
      <c r="AF304" s="14"/>
      <c r="AG304" s="14"/>
      <c r="AH304" s="14"/>
      <c r="AI304" s="14"/>
      <c r="AJ304" s="14"/>
      <c r="AK304" s="14" t="s">
        <v>1830</v>
      </c>
      <c r="AL304" s="14"/>
      <c r="AM304" s="14"/>
      <c r="AN304" s="14"/>
      <c r="AO304" s="14"/>
      <c r="AP304" s="14"/>
      <c r="AQ304" s="14"/>
      <c r="AR304" s="14"/>
      <c r="AS304" s="14"/>
      <c r="AT304" s="14"/>
      <c r="AU304" s="14" t="s">
        <v>1830</v>
      </c>
      <c r="AV304" s="14"/>
      <c r="AW304" s="14"/>
      <c r="AX304" s="84"/>
      <c r="AY304" s="84"/>
      <c r="AZ304" s="84"/>
      <c r="BA304" s="84"/>
      <c r="BB304" s="84"/>
      <c r="BC304" s="84"/>
      <c r="BD304" s="84"/>
      <c r="BE304" s="84"/>
      <c r="BF304" s="84"/>
      <c r="BG304" s="84"/>
      <c r="BH304" s="84"/>
      <c r="BI304" s="84"/>
      <c r="BJ304" s="84"/>
      <c r="BK304" s="84"/>
      <c r="BL304" s="84"/>
      <c r="BM304" s="84"/>
      <c r="BN304" s="84"/>
      <c r="BO304" s="84"/>
      <c r="BP304" s="84"/>
      <c r="BQ304" s="84"/>
      <c r="BR304" s="84"/>
      <c r="BS304" s="84"/>
      <c r="BT304" s="84"/>
      <c r="BU304" s="84"/>
      <c r="BV304" s="84"/>
      <c r="BW304" s="84"/>
      <c r="BX304" s="84"/>
      <c r="BY304" s="84"/>
      <c r="BZ304" s="84"/>
      <c r="CA304" s="84"/>
      <c r="CB304" s="84"/>
      <c r="CC304" s="84"/>
      <c r="CD304" s="84"/>
      <c r="CE304" s="84"/>
      <c r="CF304" s="84"/>
      <c r="CG304" s="84"/>
      <c r="CH304" s="84"/>
      <c r="CI304" s="84"/>
      <c r="CJ304" s="84"/>
      <c r="CK304" s="84"/>
      <c r="CL304" s="84"/>
      <c r="CM304" s="84"/>
      <c r="CN304" s="84"/>
      <c r="CO304" s="84"/>
      <c r="CP304" s="84"/>
      <c r="CQ304" s="84"/>
      <c r="CR304" s="84"/>
      <c r="CS304" s="84"/>
      <c r="CT304" s="84"/>
      <c r="CU304" s="84"/>
      <c r="CV304" s="84"/>
      <c r="CW304" s="84"/>
      <c r="CX304" s="84"/>
      <c r="CY304" s="84"/>
      <c r="CZ304" s="84"/>
      <c r="DA304" s="84"/>
      <c r="DB304" s="84"/>
      <c r="DC304" s="84"/>
      <c r="DD304" s="84"/>
      <c r="DE304" s="84"/>
      <c r="DF304" s="84"/>
      <c r="DG304" s="84"/>
      <c r="DH304" s="84"/>
      <c r="DI304" s="84"/>
      <c r="DJ304" s="84"/>
      <c r="DK304" s="84"/>
      <c r="DL304" s="84"/>
      <c r="DM304" s="84"/>
      <c r="DN304" s="84"/>
      <c r="DO304" s="84"/>
      <c r="DP304" s="84"/>
      <c r="DQ304" s="84"/>
      <c r="DR304" s="84"/>
      <c r="DS304" s="84"/>
      <c r="DT304" s="84"/>
      <c r="DU304" s="84"/>
      <c r="DV304" s="84"/>
      <c r="DW304" s="84"/>
      <c r="DX304" s="84"/>
      <c r="DY304" s="84"/>
      <c r="DZ304" s="84"/>
      <c r="EA304" s="84"/>
      <c r="EB304" s="84"/>
      <c r="EC304" s="84"/>
      <c r="ED304" s="84"/>
      <c r="EE304" s="84"/>
      <c r="EF304" s="84"/>
      <c r="EG304" s="84"/>
      <c r="EH304" s="84"/>
      <c r="EI304" s="84"/>
      <c r="EJ304" s="84"/>
      <c r="EK304" s="84"/>
      <c r="EL304" s="84"/>
      <c r="EM304" s="84"/>
      <c r="EN304" s="84"/>
      <c r="EO304" s="84"/>
      <c r="EP304" s="84"/>
      <c r="EQ304" s="84"/>
      <c r="ER304" s="84"/>
      <c r="ES304" s="84"/>
      <c r="ET304" s="84"/>
      <c r="EU304" s="84"/>
      <c r="EV304" s="84"/>
      <c r="EW304" s="84"/>
      <c r="EX304" s="84"/>
      <c r="EY304" s="84"/>
      <c r="EZ304" s="84"/>
      <c r="FA304" s="84"/>
      <c r="FB304" s="84"/>
      <c r="FC304" s="84"/>
      <c r="FD304" s="84"/>
      <c r="FE304" s="84"/>
      <c r="FF304" s="84"/>
      <c r="FG304" s="84"/>
      <c r="FH304" s="84"/>
    </row>
    <row r="305" spans="1:164" s="54" customFormat="1" ht="12.75">
      <c r="A305" s="69" t="str">
        <f aca="true" t="shared" si="52" ref="A305:A310">SUBSTITUTE(SUBSTITUTE(CONCATENATE(IF(E305="Globally Unique","GU",E305),IF(G305&lt;&gt;I305,H305,F305),CONCATENATE(IF(I305="Identifier","ID",IF(I305="Text","",I305))))," ",""),"'","")</f>
        <v>ID</v>
      </c>
      <c r="B305" s="69" t="s">
        <v>1544</v>
      </c>
      <c r="C305" s="71"/>
      <c r="D305" s="71" t="s">
        <v>1543</v>
      </c>
      <c r="E305" s="71"/>
      <c r="F305" s="71"/>
      <c r="G305" s="71" t="s">
        <v>1849</v>
      </c>
      <c r="H305" s="54" t="str">
        <f aca="true" t="shared" si="53" ref="H305:H312">IF(F305&lt;&gt;"",CONCATENATE(F305," ",G305),G305)</f>
        <v>Identifier</v>
      </c>
      <c r="I305" s="71" t="s">
        <v>1849</v>
      </c>
      <c r="J305" s="71"/>
      <c r="K305" s="54" t="str">
        <f aca="true" t="shared" si="54" ref="K305:K312">IF(J305&lt;&gt;"",CONCATENATE(J305,"_ ",I305,". Type"),CONCATENATE(I305,". Type"))</f>
        <v>Identifier. Type</v>
      </c>
      <c r="L305" s="71"/>
      <c r="M305" s="71"/>
      <c r="N305" s="71"/>
      <c r="O305" s="55">
        <v>1</v>
      </c>
      <c r="P305" s="71" t="s">
        <v>1853</v>
      </c>
      <c r="Q305" s="56" t="s">
        <v>1545</v>
      </c>
      <c r="T305" s="70" t="s">
        <v>1828</v>
      </c>
      <c r="W305" s="54" t="s">
        <v>1096</v>
      </c>
      <c r="AK305" s="54" t="s">
        <v>1830</v>
      </c>
      <c r="AU305" s="54" t="s">
        <v>1830</v>
      </c>
      <c r="AX305" s="84"/>
      <c r="AY305" s="84"/>
      <c r="AZ305" s="84"/>
      <c r="BA305" s="84"/>
      <c r="BB305" s="84"/>
      <c r="BC305" s="84"/>
      <c r="BD305" s="84"/>
      <c r="BE305" s="84"/>
      <c r="BF305" s="84"/>
      <c r="BG305" s="84"/>
      <c r="BH305" s="84"/>
      <c r="BI305" s="84"/>
      <c r="BJ305" s="84"/>
      <c r="BK305" s="84"/>
      <c r="BL305" s="84"/>
      <c r="BM305" s="84"/>
      <c r="BN305" s="84"/>
      <c r="BO305" s="84"/>
      <c r="BP305" s="84"/>
      <c r="BQ305" s="84"/>
      <c r="BR305" s="84"/>
      <c r="BS305" s="84"/>
      <c r="BT305" s="84"/>
      <c r="BU305" s="84"/>
      <c r="BV305" s="84"/>
      <c r="BW305" s="84"/>
      <c r="BX305" s="84"/>
      <c r="BY305" s="84"/>
      <c r="BZ305" s="84"/>
      <c r="CA305" s="84"/>
      <c r="CB305" s="84"/>
      <c r="CC305" s="84"/>
      <c r="CD305" s="84"/>
      <c r="CE305" s="84"/>
      <c r="CF305" s="84"/>
      <c r="CG305" s="84"/>
      <c r="CH305" s="84"/>
      <c r="CI305" s="84"/>
      <c r="CJ305" s="84"/>
      <c r="CK305" s="84"/>
      <c r="CL305" s="84"/>
      <c r="CM305" s="84"/>
      <c r="CN305" s="84"/>
      <c r="CO305" s="84"/>
      <c r="CP305" s="84"/>
      <c r="CQ305" s="84"/>
      <c r="CR305" s="84"/>
      <c r="CS305" s="84"/>
      <c r="CT305" s="84"/>
      <c r="CU305" s="84"/>
      <c r="CV305" s="84"/>
      <c r="CW305" s="84"/>
      <c r="CX305" s="84"/>
      <c r="CY305" s="84"/>
      <c r="CZ305" s="84"/>
      <c r="DA305" s="84"/>
      <c r="DB305" s="84"/>
      <c r="DC305" s="84"/>
      <c r="DD305" s="84"/>
      <c r="DE305" s="84"/>
      <c r="DF305" s="84"/>
      <c r="DG305" s="84"/>
      <c r="DH305" s="84"/>
      <c r="DI305" s="84"/>
      <c r="DJ305" s="84"/>
      <c r="DK305" s="84"/>
      <c r="DL305" s="84"/>
      <c r="DM305" s="84"/>
      <c r="DN305" s="84"/>
      <c r="DO305" s="84"/>
      <c r="DP305" s="84"/>
      <c r="DQ305" s="84"/>
      <c r="DR305" s="84"/>
      <c r="DS305" s="84"/>
      <c r="DT305" s="84"/>
      <c r="DU305" s="84"/>
      <c r="DV305" s="84"/>
      <c r="DW305" s="84"/>
      <c r="DX305" s="84"/>
      <c r="DY305" s="84"/>
      <c r="DZ305" s="84"/>
      <c r="EA305" s="84"/>
      <c r="EB305" s="84"/>
      <c r="EC305" s="84"/>
      <c r="ED305" s="84"/>
      <c r="EE305" s="84"/>
      <c r="EF305" s="84"/>
      <c r="EG305" s="84"/>
      <c r="EH305" s="84"/>
      <c r="EI305" s="84"/>
      <c r="EJ305" s="84"/>
      <c r="EK305" s="84"/>
      <c r="EL305" s="84"/>
      <c r="EM305" s="84"/>
      <c r="EN305" s="84"/>
      <c r="EO305" s="84"/>
      <c r="EP305" s="84"/>
      <c r="EQ305" s="84"/>
      <c r="ER305" s="84"/>
      <c r="ES305" s="84"/>
      <c r="ET305" s="84"/>
      <c r="EU305" s="84"/>
      <c r="EV305" s="84"/>
      <c r="EW305" s="84"/>
      <c r="EX305" s="84"/>
      <c r="EY305" s="84"/>
      <c r="EZ305" s="84"/>
      <c r="FA305" s="84"/>
      <c r="FB305" s="84"/>
      <c r="FC305" s="84"/>
      <c r="FD305" s="84"/>
      <c r="FE305" s="84"/>
      <c r="FF305" s="84"/>
      <c r="FG305" s="84"/>
      <c r="FH305" s="84"/>
    </row>
    <row r="306" spans="1:164" s="54" customFormat="1" ht="12.75">
      <c r="A306" s="69" t="str">
        <f t="shared" si="52"/>
        <v>LineStatusCode</v>
      </c>
      <c r="B306" s="69" t="s">
        <v>1546</v>
      </c>
      <c r="C306" s="71"/>
      <c r="D306" s="71" t="s">
        <v>1543</v>
      </c>
      <c r="E306" s="71"/>
      <c r="F306" s="71" t="s">
        <v>150</v>
      </c>
      <c r="G306" s="71" t="s">
        <v>1188</v>
      </c>
      <c r="H306" s="54" t="str">
        <f t="shared" si="53"/>
        <v>Line Status</v>
      </c>
      <c r="I306" s="71" t="s">
        <v>28</v>
      </c>
      <c r="J306" s="71"/>
      <c r="K306" s="54" t="str">
        <f t="shared" si="54"/>
        <v>Code. Type</v>
      </c>
      <c r="L306" s="71"/>
      <c r="M306" s="71"/>
      <c r="N306" s="71"/>
      <c r="O306" s="55" t="s">
        <v>1852</v>
      </c>
      <c r="P306" s="71" t="s">
        <v>1853</v>
      </c>
      <c r="Q306" s="56" t="s">
        <v>2663</v>
      </c>
      <c r="T306" s="70" t="s">
        <v>1828</v>
      </c>
      <c r="W306" s="54" t="s">
        <v>1096</v>
      </c>
      <c r="AK306" s="54" t="s">
        <v>1830</v>
      </c>
      <c r="AU306" s="54" t="s">
        <v>1830</v>
      </c>
      <c r="AX306" s="84"/>
      <c r="AY306" s="84"/>
      <c r="AZ306" s="84"/>
      <c r="BA306" s="84"/>
      <c r="BB306" s="84"/>
      <c r="BC306" s="84"/>
      <c r="BD306" s="84"/>
      <c r="BE306" s="84"/>
      <c r="BF306" s="84"/>
      <c r="BG306" s="84"/>
      <c r="BH306" s="84"/>
      <c r="BI306" s="84"/>
      <c r="BJ306" s="84"/>
      <c r="BK306" s="84"/>
      <c r="BL306" s="84"/>
      <c r="BM306" s="84"/>
      <c r="BN306" s="84"/>
      <c r="BO306" s="84"/>
      <c r="BP306" s="84"/>
      <c r="BQ306" s="84"/>
      <c r="BR306" s="84"/>
      <c r="BS306" s="84"/>
      <c r="BT306" s="84"/>
      <c r="BU306" s="84"/>
      <c r="BV306" s="84"/>
      <c r="BW306" s="84"/>
      <c r="BX306" s="84"/>
      <c r="BY306" s="84"/>
      <c r="BZ306" s="84"/>
      <c r="CA306" s="84"/>
      <c r="CB306" s="84"/>
      <c r="CC306" s="84"/>
      <c r="CD306" s="84"/>
      <c r="CE306" s="84"/>
      <c r="CF306" s="84"/>
      <c r="CG306" s="84"/>
      <c r="CH306" s="84"/>
      <c r="CI306" s="84"/>
      <c r="CJ306" s="84"/>
      <c r="CK306" s="84"/>
      <c r="CL306" s="84"/>
      <c r="CM306" s="84"/>
      <c r="CN306" s="84"/>
      <c r="CO306" s="84"/>
      <c r="CP306" s="84"/>
      <c r="CQ306" s="84"/>
      <c r="CR306" s="84"/>
      <c r="CS306" s="84"/>
      <c r="CT306" s="84"/>
      <c r="CU306" s="84"/>
      <c r="CV306" s="84"/>
      <c r="CW306" s="84"/>
      <c r="CX306" s="84"/>
      <c r="CY306" s="84"/>
      <c r="CZ306" s="84"/>
      <c r="DA306" s="84"/>
      <c r="DB306" s="84"/>
      <c r="DC306" s="84"/>
      <c r="DD306" s="84"/>
      <c r="DE306" s="84"/>
      <c r="DF306" s="84"/>
      <c r="DG306" s="84"/>
      <c r="DH306" s="84"/>
      <c r="DI306" s="84"/>
      <c r="DJ306" s="84"/>
      <c r="DK306" s="84"/>
      <c r="DL306" s="84"/>
      <c r="DM306" s="84"/>
      <c r="DN306" s="84"/>
      <c r="DO306" s="84"/>
      <c r="DP306" s="84"/>
      <c r="DQ306" s="84"/>
      <c r="DR306" s="84"/>
      <c r="DS306" s="84"/>
      <c r="DT306" s="84"/>
      <c r="DU306" s="84"/>
      <c r="DV306" s="84"/>
      <c r="DW306" s="84"/>
      <c r="DX306" s="84"/>
      <c r="DY306" s="84"/>
      <c r="DZ306" s="84"/>
      <c r="EA306" s="84"/>
      <c r="EB306" s="84"/>
      <c r="EC306" s="84"/>
      <c r="ED306" s="84"/>
      <c r="EE306" s="84"/>
      <c r="EF306" s="84"/>
      <c r="EG306" s="84"/>
      <c r="EH306" s="84"/>
      <c r="EI306" s="84"/>
      <c r="EJ306" s="84"/>
      <c r="EK306" s="84"/>
      <c r="EL306" s="84"/>
      <c r="EM306" s="84"/>
      <c r="EN306" s="84"/>
      <c r="EO306" s="84"/>
      <c r="EP306" s="84"/>
      <c r="EQ306" s="84"/>
      <c r="ER306" s="84"/>
      <c r="ES306" s="84"/>
      <c r="ET306" s="84"/>
      <c r="EU306" s="84"/>
      <c r="EV306" s="84"/>
      <c r="EW306" s="84"/>
      <c r="EX306" s="84"/>
      <c r="EY306" s="84"/>
      <c r="EZ306" s="84"/>
      <c r="FA306" s="84"/>
      <c r="FB306" s="84"/>
      <c r="FC306" s="84"/>
      <c r="FD306" s="84"/>
      <c r="FE306" s="84"/>
      <c r="FF306" s="84"/>
      <c r="FG306" s="84"/>
      <c r="FH306" s="84"/>
    </row>
    <row r="307" spans="1:164" s="54" customFormat="1" ht="12.75">
      <c r="A307" s="69" t="str">
        <f t="shared" si="52"/>
        <v>InvoicedQuantity</v>
      </c>
      <c r="B307" s="69" t="s">
        <v>1547</v>
      </c>
      <c r="C307" s="71"/>
      <c r="D307" s="71" t="s">
        <v>1543</v>
      </c>
      <c r="E307" s="71" t="s">
        <v>1548</v>
      </c>
      <c r="F307" s="71"/>
      <c r="G307" s="71" t="s">
        <v>1101</v>
      </c>
      <c r="H307" s="54" t="str">
        <f t="shared" si="53"/>
        <v>Quantity</v>
      </c>
      <c r="I307" s="71" t="s">
        <v>1101</v>
      </c>
      <c r="J307" s="71"/>
      <c r="K307" s="54" t="str">
        <f t="shared" si="54"/>
        <v>Quantity. Type</v>
      </c>
      <c r="L307" s="71"/>
      <c r="M307" s="71"/>
      <c r="N307" s="71"/>
      <c r="O307" s="55" t="s">
        <v>1852</v>
      </c>
      <c r="P307" s="71" t="s">
        <v>1853</v>
      </c>
      <c r="Q307" s="56" t="s">
        <v>1549</v>
      </c>
      <c r="T307" s="70" t="s">
        <v>1828</v>
      </c>
      <c r="W307" s="54" t="s">
        <v>1096</v>
      </c>
      <c r="AK307" s="54" t="s">
        <v>1830</v>
      </c>
      <c r="AU307" s="54" t="s">
        <v>1830</v>
      </c>
      <c r="AX307" s="84"/>
      <c r="AY307" s="84"/>
      <c r="AZ307" s="84"/>
      <c r="BA307" s="84"/>
      <c r="BB307" s="84"/>
      <c r="BC307" s="84"/>
      <c r="BD307" s="84"/>
      <c r="BE307" s="84"/>
      <c r="BF307" s="84"/>
      <c r="BG307" s="84"/>
      <c r="BH307" s="84"/>
      <c r="BI307" s="84"/>
      <c r="BJ307" s="84"/>
      <c r="BK307" s="84"/>
      <c r="BL307" s="84"/>
      <c r="BM307" s="84"/>
      <c r="BN307" s="84"/>
      <c r="BO307" s="84"/>
      <c r="BP307" s="84"/>
      <c r="BQ307" s="84"/>
      <c r="BR307" s="84"/>
      <c r="BS307" s="84"/>
      <c r="BT307" s="84"/>
      <c r="BU307" s="84"/>
      <c r="BV307" s="84"/>
      <c r="BW307" s="84"/>
      <c r="BX307" s="84"/>
      <c r="BY307" s="84"/>
      <c r="BZ307" s="84"/>
      <c r="CA307" s="84"/>
      <c r="CB307" s="84"/>
      <c r="CC307" s="84"/>
      <c r="CD307" s="84"/>
      <c r="CE307" s="84"/>
      <c r="CF307" s="84"/>
      <c r="CG307" s="84"/>
      <c r="CH307" s="84"/>
      <c r="CI307" s="84"/>
      <c r="CJ307" s="84"/>
      <c r="CK307" s="84"/>
      <c r="CL307" s="84"/>
      <c r="CM307" s="84"/>
      <c r="CN307" s="84"/>
      <c r="CO307" s="84"/>
      <c r="CP307" s="84"/>
      <c r="CQ307" s="84"/>
      <c r="CR307" s="84"/>
      <c r="CS307" s="84"/>
      <c r="CT307" s="84"/>
      <c r="CU307" s="84"/>
      <c r="CV307" s="84"/>
      <c r="CW307" s="84"/>
      <c r="CX307" s="84"/>
      <c r="CY307" s="84"/>
      <c r="CZ307" s="84"/>
      <c r="DA307" s="84"/>
      <c r="DB307" s="84"/>
      <c r="DC307" s="84"/>
      <c r="DD307" s="84"/>
      <c r="DE307" s="84"/>
      <c r="DF307" s="84"/>
      <c r="DG307" s="84"/>
      <c r="DH307" s="84"/>
      <c r="DI307" s="84"/>
      <c r="DJ307" s="84"/>
      <c r="DK307" s="84"/>
      <c r="DL307" s="84"/>
      <c r="DM307" s="84"/>
      <c r="DN307" s="84"/>
      <c r="DO307" s="84"/>
      <c r="DP307" s="84"/>
      <c r="DQ307" s="84"/>
      <c r="DR307" s="84"/>
      <c r="DS307" s="84"/>
      <c r="DT307" s="84"/>
      <c r="DU307" s="84"/>
      <c r="DV307" s="84"/>
      <c r="DW307" s="84"/>
      <c r="DX307" s="84"/>
      <c r="DY307" s="84"/>
      <c r="DZ307" s="84"/>
      <c r="EA307" s="84"/>
      <c r="EB307" s="84"/>
      <c r="EC307" s="84"/>
      <c r="ED307" s="84"/>
      <c r="EE307" s="84"/>
      <c r="EF307" s="84"/>
      <c r="EG307" s="84"/>
      <c r="EH307" s="84"/>
      <c r="EI307" s="84"/>
      <c r="EJ307" s="84"/>
      <c r="EK307" s="84"/>
      <c r="EL307" s="84"/>
      <c r="EM307" s="84"/>
      <c r="EN307" s="84"/>
      <c r="EO307" s="84"/>
      <c r="EP307" s="84"/>
      <c r="EQ307" s="84"/>
      <c r="ER307" s="84"/>
      <c r="ES307" s="84"/>
      <c r="ET307" s="84"/>
      <c r="EU307" s="84"/>
      <c r="EV307" s="84"/>
      <c r="EW307" s="84"/>
      <c r="EX307" s="84"/>
      <c r="EY307" s="84"/>
      <c r="EZ307" s="84"/>
      <c r="FA307" s="84"/>
      <c r="FB307" s="84"/>
      <c r="FC307" s="84"/>
      <c r="FD307" s="84"/>
      <c r="FE307" s="84"/>
      <c r="FF307" s="84"/>
      <c r="FG307" s="84"/>
      <c r="FH307" s="84"/>
    </row>
    <row r="308" spans="1:164" s="54" customFormat="1" ht="38.25">
      <c r="A308" s="69" t="str">
        <f t="shared" si="52"/>
        <v>LineExtensionAmount</v>
      </c>
      <c r="B308" s="69" t="s">
        <v>1550</v>
      </c>
      <c r="C308" s="71"/>
      <c r="D308" s="71" t="s">
        <v>1543</v>
      </c>
      <c r="E308" s="71" t="s">
        <v>150</v>
      </c>
      <c r="F308" s="71" t="s">
        <v>1284</v>
      </c>
      <c r="G308" s="71" t="s">
        <v>1223</v>
      </c>
      <c r="H308" s="54" t="str">
        <f t="shared" si="53"/>
        <v>Extension Amount</v>
      </c>
      <c r="I308" s="71" t="s">
        <v>1223</v>
      </c>
      <c r="K308" s="54" t="str">
        <f t="shared" si="54"/>
        <v>Amount. Type</v>
      </c>
      <c r="L308" s="71"/>
      <c r="M308" s="71"/>
      <c r="N308" s="71"/>
      <c r="O308" s="55">
        <v>1</v>
      </c>
      <c r="P308" s="71" t="s">
        <v>1853</v>
      </c>
      <c r="Q308" s="56" t="s">
        <v>2565</v>
      </c>
      <c r="T308" s="70" t="s">
        <v>1828</v>
      </c>
      <c r="W308" s="54" t="s">
        <v>1096</v>
      </c>
      <c r="AK308" s="54" t="s">
        <v>1830</v>
      </c>
      <c r="AU308" s="54" t="s">
        <v>1830</v>
      </c>
      <c r="AX308" s="84"/>
      <c r="AY308" s="84"/>
      <c r="AZ308" s="84"/>
      <c r="BA308" s="84"/>
      <c r="BB308" s="84"/>
      <c r="BC308" s="84"/>
      <c r="BD308" s="84"/>
      <c r="BE308" s="84"/>
      <c r="BF308" s="84"/>
      <c r="BG308" s="84"/>
      <c r="BH308" s="84"/>
      <c r="BI308" s="84"/>
      <c r="BJ308" s="84"/>
      <c r="BK308" s="84"/>
      <c r="BL308" s="84"/>
      <c r="BM308" s="84"/>
      <c r="BN308" s="84"/>
      <c r="BO308" s="84"/>
      <c r="BP308" s="84"/>
      <c r="BQ308" s="84"/>
      <c r="BR308" s="84"/>
      <c r="BS308" s="84"/>
      <c r="BT308" s="84"/>
      <c r="BU308" s="84"/>
      <c r="BV308" s="84"/>
      <c r="BW308" s="84"/>
      <c r="BX308" s="84"/>
      <c r="BY308" s="84"/>
      <c r="BZ308" s="84"/>
      <c r="CA308" s="84"/>
      <c r="CB308" s="84"/>
      <c r="CC308" s="84"/>
      <c r="CD308" s="84"/>
      <c r="CE308" s="84"/>
      <c r="CF308" s="84"/>
      <c r="CG308" s="84"/>
      <c r="CH308" s="84"/>
      <c r="CI308" s="84"/>
      <c r="CJ308" s="84"/>
      <c r="CK308" s="84"/>
      <c r="CL308" s="84"/>
      <c r="CM308" s="84"/>
      <c r="CN308" s="84"/>
      <c r="CO308" s="84"/>
      <c r="CP308" s="84"/>
      <c r="CQ308" s="84"/>
      <c r="CR308" s="84"/>
      <c r="CS308" s="84"/>
      <c r="CT308" s="84"/>
      <c r="CU308" s="84"/>
      <c r="CV308" s="84"/>
      <c r="CW308" s="84"/>
      <c r="CX308" s="84"/>
      <c r="CY308" s="84"/>
      <c r="CZ308" s="84"/>
      <c r="DA308" s="84"/>
      <c r="DB308" s="84"/>
      <c r="DC308" s="84"/>
      <c r="DD308" s="84"/>
      <c r="DE308" s="84"/>
      <c r="DF308" s="84"/>
      <c r="DG308" s="84"/>
      <c r="DH308" s="84"/>
      <c r="DI308" s="84"/>
      <c r="DJ308" s="84"/>
      <c r="DK308" s="84"/>
      <c r="DL308" s="84"/>
      <c r="DM308" s="84"/>
      <c r="DN308" s="84"/>
      <c r="DO308" s="84"/>
      <c r="DP308" s="84"/>
      <c r="DQ308" s="84"/>
      <c r="DR308" s="84"/>
      <c r="DS308" s="84"/>
      <c r="DT308" s="84"/>
      <c r="DU308" s="84"/>
      <c r="DV308" s="84"/>
      <c r="DW308" s="84"/>
      <c r="DX308" s="84"/>
      <c r="DY308" s="84"/>
      <c r="DZ308" s="84"/>
      <c r="EA308" s="84"/>
      <c r="EB308" s="84"/>
      <c r="EC308" s="84"/>
      <c r="ED308" s="84"/>
      <c r="EE308" s="84"/>
      <c r="EF308" s="84"/>
      <c r="EG308" s="84"/>
      <c r="EH308" s="84"/>
      <c r="EI308" s="84"/>
      <c r="EJ308" s="84"/>
      <c r="EK308" s="84"/>
      <c r="EL308" s="84"/>
      <c r="EM308" s="84"/>
      <c r="EN308" s="84"/>
      <c r="EO308" s="84"/>
      <c r="EP308" s="84"/>
      <c r="EQ308" s="84"/>
      <c r="ER308" s="84"/>
      <c r="ES308" s="84"/>
      <c r="ET308" s="84"/>
      <c r="EU308" s="84"/>
      <c r="EV308" s="84"/>
      <c r="EW308" s="84"/>
      <c r="EX308" s="84"/>
      <c r="EY308" s="84"/>
      <c r="EZ308" s="84"/>
      <c r="FA308" s="84"/>
      <c r="FB308" s="84"/>
      <c r="FC308" s="84"/>
      <c r="FD308" s="84"/>
      <c r="FE308" s="84"/>
      <c r="FF308" s="84"/>
      <c r="FG308" s="84"/>
      <c r="FH308" s="84"/>
    </row>
    <row r="309" spans="1:164" s="54" customFormat="1" ht="38.25">
      <c r="A309" s="69" t="str">
        <f t="shared" si="52"/>
        <v>Note</v>
      </c>
      <c r="B309" s="69" t="s">
        <v>1551</v>
      </c>
      <c r="C309" s="71"/>
      <c r="D309" s="71" t="s">
        <v>1543</v>
      </c>
      <c r="E309" s="71"/>
      <c r="F309" s="71"/>
      <c r="G309" s="71" t="s">
        <v>414</v>
      </c>
      <c r="H309" s="54" t="str">
        <f t="shared" si="53"/>
        <v>Note</v>
      </c>
      <c r="I309" s="71" t="s">
        <v>1860</v>
      </c>
      <c r="J309" s="71"/>
      <c r="K309" s="54" t="str">
        <f t="shared" si="54"/>
        <v>Text. Type</v>
      </c>
      <c r="L309" s="71"/>
      <c r="M309" s="71"/>
      <c r="N309" s="71"/>
      <c r="O309" s="55" t="s">
        <v>1852</v>
      </c>
      <c r="P309" s="71" t="s">
        <v>1853</v>
      </c>
      <c r="Q309" s="56" t="s">
        <v>2666</v>
      </c>
      <c r="T309" s="70" t="s">
        <v>1828</v>
      </c>
      <c r="W309" s="54" t="s">
        <v>1096</v>
      </c>
      <c r="AX309" s="84"/>
      <c r="AY309" s="84"/>
      <c r="AZ309" s="84"/>
      <c r="BA309" s="84"/>
      <c r="BB309" s="84"/>
      <c r="BC309" s="84"/>
      <c r="BD309" s="84"/>
      <c r="BE309" s="84"/>
      <c r="BF309" s="84"/>
      <c r="BG309" s="84"/>
      <c r="BH309" s="84"/>
      <c r="BI309" s="84"/>
      <c r="BJ309" s="84"/>
      <c r="BK309" s="84"/>
      <c r="BL309" s="84"/>
      <c r="BM309" s="84"/>
      <c r="BN309" s="84"/>
      <c r="BO309" s="84"/>
      <c r="BP309" s="84"/>
      <c r="BQ309" s="84"/>
      <c r="BR309" s="84"/>
      <c r="BS309" s="84"/>
      <c r="BT309" s="84"/>
      <c r="BU309" s="84"/>
      <c r="BV309" s="84"/>
      <c r="BW309" s="84"/>
      <c r="BX309" s="84"/>
      <c r="BY309" s="84"/>
      <c r="BZ309" s="84"/>
      <c r="CA309" s="84"/>
      <c r="CB309" s="84"/>
      <c r="CC309" s="84"/>
      <c r="CD309" s="84"/>
      <c r="CE309" s="84"/>
      <c r="CF309" s="84"/>
      <c r="CG309" s="84"/>
      <c r="CH309" s="84"/>
      <c r="CI309" s="84"/>
      <c r="CJ309" s="84"/>
      <c r="CK309" s="84"/>
      <c r="CL309" s="84"/>
      <c r="CM309" s="84"/>
      <c r="CN309" s="84"/>
      <c r="CO309" s="84"/>
      <c r="CP309" s="84"/>
      <c r="CQ309" s="84"/>
      <c r="CR309" s="84"/>
      <c r="CS309" s="84"/>
      <c r="CT309" s="84"/>
      <c r="CU309" s="84"/>
      <c r="CV309" s="84"/>
      <c r="CW309" s="84"/>
      <c r="CX309" s="84"/>
      <c r="CY309" s="84"/>
      <c r="CZ309" s="84"/>
      <c r="DA309" s="84"/>
      <c r="DB309" s="84"/>
      <c r="DC309" s="84"/>
      <c r="DD309" s="84"/>
      <c r="DE309" s="84"/>
      <c r="DF309" s="84"/>
      <c r="DG309" s="84"/>
      <c r="DH309" s="84"/>
      <c r="DI309" s="84"/>
      <c r="DJ309" s="84"/>
      <c r="DK309" s="84"/>
      <c r="DL309" s="84"/>
      <c r="DM309" s="84"/>
      <c r="DN309" s="84"/>
      <c r="DO309" s="84"/>
      <c r="DP309" s="84"/>
      <c r="DQ309" s="84"/>
      <c r="DR309" s="84"/>
      <c r="DS309" s="84"/>
      <c r="DT309" s="84"/>
      <c r="DU309" s="84"/>
      <c r="DV309" s="84"/>
      <c r="DW309" s="84"/>
      <c r="DX309" s="84"/>
      <c r="DY309" s="84"/>
      <c r="DZ309" s="84"/>
      <c r="EA309" s="84"/>
      <c r="EB309" s="84"/>
      <c r="EC309" s="84"/>
      <c r="ED309" s="84"/>
      <c r="EE309" s="84"/>
      <c r="EF309" s="84"/>
      <c r="EG309" s="84"/>
      <c r="EH309" s="84"/>
      <c r="EI309" s="84"/>
      <c r="EJ309" s="84"/>
      <c r="EK309" s="84"/>
      <c r="EL309" s="84"/>
      <c r="EM309" s="84"/>
      <c r="EN309" s="84"/>
      <c r="EO309" s="84"/>
      <c r="EP309" s="84"/>
      <c r="EQ309" s="84"/>
      <c r="ER309" s="84"/>
      <c r="ES309" s="84"/>
      <c r="ET309" s="84"/>
      <c r="EU309" s="84"/>
      <c r="EV309" s="84"/>
      <c r="EW309" s="84"/>
      <c r="EX309" s="84"/>
      <c r="EY309" s="84"/>
      <c r="EZ309" s="84"/>
      <c r="FA309" s="84"/>
      <c r="FB309" s="84"/>
      <c r="FC309" s="84"/>
      <c r="FD309" s="84"/>
      <c r="FE309" s="84"/>
      <c r="FF309" s="84"/>
      <c r="FG309" s="84"/>
      <c r="FH309" s="84"/>
    </row>
    <row r="310" spans="1:184" s="54" customFormat="1" ht="12.75">
      <c r="A310" s="69" t="str">
        <f t="shared" si="52"/>
        <v>TaxPointDate</v>
      </c>
      <c r="B310" s="69" t="s">
        <v>1552</v>
      </c>
      <c r="C310" s="71"/>
      <c r="D310" s="71" t="s">
        <v>1543</v>
      </c>
      <c r="F310" s="54" t="s">
        <v>2668</v>
      </c>
      <c r="G310" s="54" t="s">
        <v>591</v>
      </c>
      <c r="H310" s="54" t="str">
        <f t="shared" si="53"/>
        <v>Tax Point Date</v>
      </c>
      <c r="I310" s="54" t="s">
        <v>591</v>
      </c>
      <c r="K310" s="54" t="str">
        <f t="shared" si="54"/>
        <v>Date. Type</v>
      </c>
      <c r="O310" s="93" t="s">
        <v>1852</v>
      </c>
      <c r="P310" s="54" t="s">
        <v>1853</v>
      </c>
      <c r="Q310" s="94" t="s">
        <v>1553</v>
      </c>
      <c r="T310" s="57" t="s">
        <v>419</v>
      </c>
      <c r="V310" s="71"/>
      <c r="W310" s="71" t="s">
        <v>1096</v>
      </c>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84"/>
      <c r="BD310" s="84"/>
      <c r="BE310" s="84"/>
      <c r="BF310" s="84"/>
      <c r="BG310" s="84"/>
      <c r="BH310" s="84"/>
      <c r="BI310" s="84"/>
      <c r="BJ310" s="84"/>
      <c r="BK310" s="84"/>
      <c r="BL310" s="84"/>
      <c r="BM310" s="84"/>
      <c r="BN310" s="84"/>
      <c r="BO310" s="84"/>
      <c r="BP310" s="84"/>
      <c r="BQ310" s="84"/>
      <c r="BR310" s="84"/>
      <c r="BS310" s="84"/>
      <c r="BT310" s="84"/>
      <c r="BU310" s="84"/>
      <c r="BV310" s="84"/>
      <c r="BW310" s="84"/>
      <c r="BX310" s="84"/>
      <c r="BY310" s="84"/>
      <c r="BZ310" s="84"/>
      <c r="CA310" s="84"/>
      <c r="CB310" s="84"/>
      <c r="CC310" s="84"/>
      <c r="CD310" s="84"/>
      <c r="CE310" s="84"/>
      <c r="CF310" s="84"/>
      <c r="CG310" s="84"/>
      <c r="CH310" s="84"/>
      <c r="CI310" s="84"/>
      <c r="CJ310" s="84"/>
      <c r="CK310" s="84"/>
      <c r="CL310" s="84"/>
      <c r="CM310" s="84"/>
      <c r="CN310" s="84"/>
      <c r="CO310" s="84"/>
      <c r="CP310" s="84"/>
      <c r="CQ310" s="84"/>
      <c r="CR310" s="84"/>
      <c r="CS310" s="84"/>
      <c r="CT310" s="84"/>
      <c r="CU310" s="84"/>
      <c r="CV310" s="84"/>
      <c r="CW310" s="84"/>
      <c r="CX310" s="84"/>
      <c r="CY310" s="84"/>
      <c r="CZ310" s="84"/>
      <c r="DA310" s="84"/>
      <c r="DB310" s="84"/>
      <c r="DC310" s="84"/>
      <c r="DD310" s="84"/>
      <c r="DE310" s="84"/>
      <c r="DF310" s="84"/>
      <c r="DG310" s="84"/>
      <c r="DH310" s="84"/>
      <c r="DI310" s="84"/>
      <c r="DJ310" s="84"/>
      <c r="DK310" s="84"/>
      <c r="DL310" s="84"/>
      <c r="DM310" s="84"/>
      <c r="DN310" s="84"/>
      <c r="DO310" s="84"/>
      <c r="DP310" s="84"/>
      <c r="DQ310" s="84"/>
      <c r="DR310" s="84"/>
      <c r="DS310" s="84"/>
      <c r="DT310" s="84"/>
      <c r="DU310" s="84"/>
      <c r="DV310" s="84"/>
      <c r="DW310" s="84"/>
      <c r="DX310" s="84"/>
      <c r="DY310" s="84"/>
      <c r="DZ310" s="84"/>
      <c r="EA310" s="84"/>
      <c r="EB310" s="84"/>
      <c r="EC310" s="84"/>
      <c r="ED310" s="84"/>
      <c r="EE310" s="84"/>
      <c r="EF310" s="84"/>
      <c r="EG310" s="84"/>
      <c r="EH310" s="84"/>
      <c r="EI310" s="84"/>
      <c r="EJ310" s="84"/>
      <c r="EK310" s="84"/>
      <c r="EL310" s="84"/>
      <c r="EM310" s="84"/>
      <c r="EN310" s="84"/>
      <c r="EO310" s="84"/>
      <c r="EP310" s="84"/>
      <c r="EQ310" s="84"/>
      <c r="ER310" s="84"/>
      <c r="ES310" s="84"/>
      <c r="ET310" s="84"/>
      <c r="EU310" s="84"/>
      <c r="EV310" s="84"/>
      <c r="EW310" s="84"/>
      <c r="EX310" s="84"/>
      <c r="EY310" s="84"/>
      <c r="EZ310" s="84"/>
      <c r="FA310" s="84"/>
      <c r="FB310" s="84"/>
      <c r="FC310" s="84"/>
      <c r="FD310" s="84"/>
      <c r="FE310" s="84"/>
      <c r="FF310" s="84"/>
      <c r="FG310" s="84"/>
      <c r="FH310" s="84"/>
      <c r="FI310" s="84"/>
      <c r="FJ310" s="84"/>
      <c r="FK310" s="84"/>
      <c r="FL310" s="84"/>
      <c r="FM310" s="84"/>
      <c r="FN310" s="84"/>
      <c r="FO310" s="84"/>
      <c r="FP310" s="84"/>
      <c r="FQ310" s="84"/>
      <c r="FR310" s="84"/>
      <c r="FS310" s="84"/>
      <c r="FT310" s="84"/>
      <c r="FU310" s="84"/>
      <c r="FV310" s="84"/>
      <c r="FW310" s="84"/>
      <c r="FX310" s="84"/>
      <c r="FY310" s="84"/>
      <c r="FZ310" s="84"/>
      <c r="GA310" s="84"/>
      <c r="GB310" s="84"/>
    </row>
    <row r="311" spans="1:184" s="54" customFormat="1" ht="12.75">
      <c r="A311" s="71" t="str">
        <f>SUBSTITUTE(SUBSTITUTE(CONCATENATE(IF(E311="Globally Unique","GU",E311),F311,IF(H311&lt;&gt;I311,H311,""),CONCATENATE(IF(I311="Identifier","ID",IF(I311="Text","",I311))))," ",""),"'","")</f>
        <v>GUID</v>
      </c>
      <c r="B311" s="71" t="s">
        <v>1554</v>
      </c>
      <c r="D311" s="54" t="s">
        <v>1543</v>
      </c>
      <c r="E311" s="54" t="s">
        <v>610</v>
      </c>
      <c r="G311" s="54" t="s">
        <v>1849</v>
      </c>
      <c r="H311" s="54" t="str">
        <f t="shared" si="53"/>
        <v>Identifier</v>
      </c>
      <c r="I311" s="54" t="s">
        <v>1849</v>
      </c>
      <c r="K311" s="54" t="str">
        <f t="shared" si="54"/>
        <v>Identifier. Type</v>
      </c>
      <c r="O311" s="93" t="s">
        <v>1852</v>
      </c>
      <c r="P311" s="54" t="s">
        <v>1853</v>
      </c>
      <c r="Q311" s="56" t="s">
        <v>1555</v>
      </c>
      <c r="T311" s="57" t="s">
        <v>419</v>
      </c>
      <c r="W311" s="54" t="s">
        <v>1096</v>
      </c>
      <c r="AK311" s="54" t="s">
        <v>1830</v>
      </c>
      <c r="AU311" s="54" t="s">
        <v>1830</v>
      </c>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8"/>
      <c r="FI311" s="68"/>
      <c r="FJ311" s="68"/>
      <c r="FK311" s="68"/>
      <c r="FL311" s="68"/>
      <c r="FM311" s="68"/>
      <c r="FN311" s="68"/>
      <c r="FO311" s="68"/>
      <c r="FP311" s="68"/>
      <c r="FQ311" s="68"/>
      <c r="FR311" s="68"/>
      <c r="FS311" s="68"/>
      <c r="FT311" s="68"/>
      <c r="FU311" s="68"/>
      <c r="FV311" s="68"/>
      <c r="FW311" s="68"/>
      <c r="FX311" s="68"/>
      <c r="FY311" s="68"/>
      <c r="FZ311" s="68"/>
      <c r="GA311" s="68"/>
      <c r="GB311" s="68"/>
    </row>
    <row r="312" spans="1:163" s="54" customFormat="1" ht="12.75">
      <c r="A312" s="69" t="str">
        <f>SUBSTITUTE(SUBSTITUTE(CONCATENATE(IF(E312="Globally Unique","GU",E312),IF(G312&lt;&gt;I312,H312,F312),CONCATENATE(IF(I312="Identifier","ID",IF(I312="Text","",I312))))," ",""),"'","")</f>
        <v>AccountingCostCode</v>
      </c>
      <c r="B312" s="69" t="s">
        <v>1556</v>
      </c>
      <c r="D312" s="54" t="s">
        <v>1543</v>
      </c>
      <c r="F312" s="54" t="s">
        <v>1230</v>
      </c>
      <c r="G312" s="54" t="s">
        <v>1231</v>
      </c>
      <c r="H312" s="54" t="str">
        <f t="shared" si="53"/>
        <v>Accounting Cost</v>
      </c>
      <c r="I312" s="54" t="s">
        <v>28</v>
      </c>
      <c r="K312" s="54" t="str">
        <f t="shared" si="54"/>
        <v>Code. Type</v>
      </c>
      <c r="O312" s="93" t="s">
        <v>1852</v>
      </c>
      <c r="P312" s="54" t="s">
        <v>1853</v>
      </c>
      <c r="Q312" s="94" t="s">
        <v>1557</v>
      </c>
      <c r="T312" s="70" t="s">
        <v>419</v>
      </c>
      <c r="W312" s="54" t="s">
        <v>1096</v>
      </c>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row>
    <row r="313" spans="1:164" s="54" customFormat="1" ht="25.5">
      <c r="A313" s="72" t="str">
        <f aca="true" t="shared" si="55" ref="A313:A323">SUBSTITUTE(SUBSTITUTE(CONCATENATE(IF(E313="Globally Unique","GU",E313),F313,IF(H313&lt;&gt;I313,H313,""),CONCATENATE(IF(I313="Identifier","ID",IF(I313="Text","",I313))))," ",""),"'","")</f>
        <v>OrderLineReference</v>
      </c>
      <c r="B313" s="72" t="s">
        <v>1558</v>
      </c>
      <c r="C313" s="72"/>
      <c r="D313" s="72" t="s">
        <v>1543</v>
      </c>
      <c r="E313" s="72"/>
      <c r="F313" s="72"/>
      <c r="G313" s="72"/>
      <c r="H313" s="72" t="str">
        <f aca="true" t="shared" si="56" ref="H313:H323">M313</f>
        <v>Order Line Reference</v>
      </c>
      <c r="I313" s="72" t="str">
        <f aca="true" t="shared" si="57" ref="I313:I323">M313</f>
        <v>Order Line Reference</v>
      </c>
      <c r="J313" s="72"/>
      <c r="K313" s="72"/>
      <c r="L313" s="72"/>
      <c r="M313" s="79" t="s">
        <v>1349</v>
      </c>
      <c r="N313" s="72"/>
      <c r="O313" s="80" t="s">
        <v>424</v>
      </c>
      <c r="P313" s="72" t="s">
        <v>72</v>
      </c>
      <c r="Q313" s="81" t="s">
        <v>1559</v>
      </c>
      <c r="R313" s="81"/>
      <c r="S313" s="81"/>
      <c r="T313" s="82" t="s">
        <v>1828</v>
      </c>
      <c r="U313" s="83"/>
      <c r="V313" s="80"/>
      <c r="W313" s="72" t="s">
        <v>1096</v>
      </c>
      <c r="X313" s="72"/>
      <c r="Y313" s="72"/>
      <c r="Z313" s="72"/>
      <c r="AA313" s="72"/>
      <c r="AB313" s="72"/>
      <c r="AC313" s="72"/>
      <c r="AD313" s="72"/>
      <c r="AE313" s="72"/>
      <c r="AF313" s="72"/>
      <c r="AG313" s="72"/>
      <c r="AH313" s="72"/>
      <c r="AI313" s="72"/>
      <c r="AJ313" s="72"/>
      <c r="AK313" s="72" t="s">
        <v>1830</v>
      </c>
      <c r="AL313" s="72"/>
      <c r="AM313" s="72"/>
      <c r="AN313" s="72"/>
      <c r="AO313" s="72"/>
      <c r="AP313" s="72"/>
      <c r="AQ313" s="72"/>
      <c r="AR313" s="72"/>
      <c r="AS313" s="72"/>
      <c r="AT313" s="72"/>
      <c r="AU313" s="72" t="s">
        <v>1830</v>
      </c>
      <c r="AV313" s="72"/>
      <c r="AW313" s="72"/>
      <c r="AX313" s="84"/>
      <c r="AY313" s="84"/>
      <c r="AZ313" s="84"/>
      <c r="BA313" s="84"/>
      <c r="BB313" s="84"/>
      <c r="BC313" s="84"/>
      <c r="BD313" s="84"/>
      <c r="BE313" s="84"/>
      <c r="BF313" s="84"/>
      <c r="BG313" s="84"/>
      <c r="BH313" s="84"/>
      <c r="BI313" s="84"/>
      <c r="BJ313" s="84"/>
      <c r="BK313" s="84"/>
      <c r="BL313" s="84"/>
      <c r="BM313" s="84"/>
      <c r="BN313" s="84"/>
      <c r="BO313" s="84"/>
      <c r="BP313" s="84"/>
      <c r="BQ313" s="84"/>
      <c r="BR313" s="84"/>
      <c r="BS313" s="84"/>
      <c r="BT313" s="84"/>
      <c r="BU313" s="84"/>
      <c r="BV313" s="84"/>
      <c r="BW313" s="84"/>
      <c r="BX313" s="84"/>
      <c r="BY313" s="84"/>
      <c r="BZ313" s="84"/>
      <c r="CA313" s="84"/>
      <c r="CB313" s="84"/>
      <c r="CC313" s="84"/>
      <c r="CD313" s="84"/>
      <c r="CE313" s="84"/>
      <c r="CF313" s="84"/>
      <c r="CG313" s="84"/>
      <c r="CH313" s="84"/>
      <c r="CI313" s="84"/>
      <c r="CJ313" s="84"/>
      <c r="CK313" s="84"/>
      <c r="CL313" s="84"/>
      <c r="CM313" s="84"/>
      <c r="CN313" s="84"/>
      <c r="CO313" s="84"/>
      <c r="CP313" s="84"/>
      <c r="CQ313" s="84"/>
      <c r="CR313" s="84"/>
      <c r="CS313" s="84"/>
      <c r="CT313" s="84"/>
      <c r="CU313" s="84"/>
      <c r="CV313" s="84"/>
      <c r="CW313" s="84"/>
      <c r="CX313" s="84"/>
      <c r="CY313" s="84"/>
      <c r="CZ313" s="84"/>
      <c r="DA313" s="84"/>
      <c r="DB313" s="84"/>
      <c r="DC313" s="84"/>
      <c r="DD313" s="84"/>
      <c r="DE313" s="84"/>
      <c r="DF313" s="84"/>
      <c r="DG313" s="84"/>
      <c r="DH313" s="84"/>
      <c r="DI313" s="84"/>
      <c r="DJ313" s="84"/>
      <c r="DK313" s="84"/>
      <c r="DL313" s="84"/>
      <c r="DM313" s="84"/>
      <c r="DN313" s="84"/>
      <c r="DO313" s="84"/>
      <c r="DP313" s="84"/>
      <c r="DQ313" s="84"/>
      <c r="DR313" s="84"/>
      <c r="DS313" s="84"/>
      <c r="DT313" s="84"/>
      <c r="DU313" s="84"/>
      <c r="DV313" s="84"/>
      <c r="DW313" s="84"/>
      <c r="DX313" s="84"/>
      <c r="DY313" s="84"/>
      <c r="DZ313" s="84"/>
      <c r="EA313" s="84"/>
      <c r="EB313" s="84"/>
      <c r="EC313" s="84"/>
      <c r="ED313" s="84"/>
      <c r="EE313" s="84"/>
      <c r="EF313" s="84"/>
      <c r="EG313" s="84"/>
      <c r="EH313" s="84"/>
      <c r="EI313" s="84"/>
      <c r="EJ313" s="84"/>
      <c r="EK313" s="84"/>
      <c r="EL313" s="84"/>
      <c r="EM313" s="84"/>
      <c r="EN313" s="84"/>
      <c r="EO313" s="84"/>
      <c r="EP313" s="84"/>
      <c r="EQ313" s="84"/>
      <c r="ER313" s="84"/>
      <c r="ES313" s="84"/>
      <c r="ET313" s="84"/>
      <c r="EU313" s="84"/>
      <c r="EV313" s="84"/>
      <c r="EW313" s="84"/>
      <c r="EX313" s="84"/>
      <c r="EY313" s="84"/>
      <c r="EZ313" s="84"/>
      <c r="FA313" s="84"/>
      <c r="FB313" s="84"/>
      <c r="FC313" s="84"/>
      <c r="FD313" s="84"/>
      <c r="FE313" s="84"/>
      <c r="FF313" s="84"/>
      <c r="FG313" s="84"/>
      <c r="FH313" s="84"/>
    </row>
    <row r="314" spans="1:164" s="54" customFormat="1" ht="25.5">
      <c r="A314" s="72" t="str">
        <f t="shared" si="55"/>
        <v>DespatchLineReference</v>
      </c>
      <c r="B314" s="72" t="s">
        <v>1560</v>
      </c>
      <c r="C314" s="72"/>
      <c r="D314" s="72" t="s">
        <v>1543</v>
      </c>
      <c r="E314" s="72" t="s">
        <v>1342</v>
      </c>
      <c r="F314" s="72"/>
      <c r="G314" s="72"/>
      <c r="H314" s="72" t="str">
        <f t="shared" si="56"/>
        <v>Line Reference</v>
      </c>
      <c r="I314" s="72" t="str">
        <f t="shared" si="57"/>
        <v>Line Reference</v>
      </c>
      <c r="J314" s="72"/>
      <c r="K314" s="72"/>
      <c r="L314" s="72"/>
      <c r="M314" s="79" t="s">
        <v>1197</v>
      </c>
      <c r="N314" s="72"/>
      <c r="O314" s="80" t="s">
        <v>424</v>
      </c>
      <c r="P314" s="72" t="s">
        <v>72</v>
      </c>
      <c r="Q314" s="81" t="s">
        <v>1561</v>
      </c>
      <c r="R314" s="81"/>
      <c r="S314" s="81"/>
      <c r="T314" s="82" t="s">
        <v>1828</v>
      </c>
      <c r="U314" s="83"/>
      <c r="V314" s="80"/>
      <c r="W314" s="72" t="s">
        <v>1096</v>
      </c>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84"/>
      <c r="AY314" s="84"/>
      <c r="AZ314" s="84"/>
      <c r="BA314" s="84"/>
      <c r="BB314" s="84"/>
      <c r="BC314" s="84"/>
      <c r="BD314" s="84"/>
      <c r="BE314" s="84"/>
      <c r="BF314" s="84"/>
      <c r="BG314" s="84"/>
      <c r="BH314" s="84"/>
      <c r="BI314" s="84"/>
      <c r="BJ314" s="84"/>
      <c r="BK314" s="84"/>
      <c r="BL314" s="84"/>
      <c r="BM314" s="84"/>
      <c r="BN314" s="84"/>
      <c r="BO314" s="84"/>
      <c r="BP314" s="84"/>
      <c r="BQ314" s="84"/>
      <c r="BR314" s="84"/>
      <c r="BS314" s="84"/>
      <c r="BT314" s="84"/>
      <c r="BU314" s="84"/>
      <c r="BV314" s="84"/>
      <c r="BW314" s="84"/>
      <c r="BX314" s="84"/>
      <c r="BY314" s="84"/>
      <c r="BZ314" s="84"/>
      <c r="CA314" s="84"/>
      <c r="CB314" s="84"/>
      <c r="CC314" s="84"/>
      <c r="CD314" s="84"/>
      <c r="CE314" s="84"/>
      <c r="CF314" s="84"/>
      <c r="CG314" s="84"/>
      <c r="CH314" s="84"/>
      <c r="CI314" s="84"/>
      <c r="CJ314" s="84"/>
      <c r="CK314" s="84"/>
      <c r="CL314" s="84"/>
      <c r="CM314" s="84"/>
      <c r="CN314" s="84"/>
      <c r="CO314" s="84"/>
      <c r="CP314" s="84"/>
      <c r="CQ314" s="84"/>
      <c r="CR314" s="84"/>
      <c r="CS314" s="84"/>
      <c r="CT314" s="84"/>
      <c r="CU314" s="84"/>
      <c r="CV314" s="84"/>
      <c r="CW314" s="84"/>
      <c r="CX314" s="84"/>
      <c r="CY314" s="84"/>
      <c r="CZ314" s="84"/>
      <c r="DA314" s="84"/>
      <c r="DB314" s="84"/>
      <c r="DC314" s="84"/>
      <c r="DD314" s="84"/>
      <c r="DE314" s="84"/>
      <c r="DF314" s="84"/>
      <c r="DG314" s="84"/>
      <c r="DH314" s="84"/>
      <c r="DI314" s="84"/>
      <c r="DJ314" s="84"/>
      <c r="DK314" s="84"/>
      <c r="DL314" s="84"/>
      <c r="DM314" s="84"/>
      <c r="DN314" s="84"/>
      <c r="DO314" s="84"/>
      <c r="DP314" s="84"/>
      <c r="DQ314" s="84"/>
      <c r="DR314" s="84"/>
      <c r="DS314" s="84"/>
      <c r="DT314" s="84"/>
      <c r="DU314" s="84"/>
      <c r="DV314" s="84"/>
      <c r="DW314" s="84"/>
      <c r="DX314" s="84"/>
      <c r="DY314" s="84"/>
      <c r="DZ314" s="84"/>
      <c r="EA314" s="84"/>
      <c r="EB314" s="84"/>
      <c r="EC314" s="84"/>
      <c r="ED314" s="84"/>
      <c r="EE314" s="84"/>
      <c r="EF314" s="84"/>
      <c r="EG314" s="84"/>
      <c r="EH314" s="84"/>
      <c r="EI314" s="84"/>
      <c r="EJ314" s="84"/>
      <c r="EK314" s="84"/>
      <c r="EL314" s="84"/>
      <c r="EM314" s="84"/>
      <c r="EN314" s="84"/>
      <c r="EO314" s="84"/>
      <c r="EP314" s="84"/>
      <c r="EQ314" s="84"/>
      <c r="ER314" s="84"/>
      <c r="ES314" s="84"/>
      <c r="ET314" s="84"/>
      <c r="EU314" s="84"/>
      <c r="EV314" s="84"/>
      <c r="EW314" s="84"/>
      <c r="EX314" s="84"/>
      <c r="EY314" s="84"/>
      <c r="EZ314" s="84"/>
      <c r="FA314" s="84"/>
      <c r="FB314" s="84"/>
      <c r="FC314" s="84"/>
      <c r="FD314" s="84"/>
      <c r="FE314" s="84"/>
      <c r="FF314" s="84"/>
      <c r="FG314" s="84"/>
      <c r="FH314" s="84"/>
    </row>
    <row r="315" spans="1:164" s="54" customFormat="1" ht="25.5">
      <c r="A315" s="72" t="str">
        <f t="shared" si="55"/>
        <v>ReceiptLineReference</v>
      </c>
      <c r="B315" s="72" t="s">
        <v>1562</v>
      </c>
      <c r="C315" s="72"/>
      <c r="D315" s="72" t="s">
        <v>1543</v>
      </c>
      <c r="E315" s="72" t="s">
        <v>1563</v>
      </c>
      <c r="F315" s="72"/>
      <c r="G315" s="72"/>
      <c r="H315" s="72" t="str">
        <f t="shared" si="56"/>
        <v>Line Reference</v>
      </c>
      <c r="I315" s="72" t="str">
        <f t="shared" si="57"/>
        <v>Line Reference</v>
      </c>
      <c r="J315" s="72"/>
      <c r="K315" s="72"/>
      <c r="L315" s="72"/>
      <c r="M315" s="79" t="s">
        <v>1197</v>
      </c>
      <c r="N315" s="72"/>
      <c r="O315" s="80" t="s">
        <v>424</v>
      </c>
      <c r="P315" s="72" t="s">
        <v>72</v>
      </c>
      <c r="Q315" s="81" t="s">
        <v>1564</v>
      </c>
      <c r="R315" s="81"/>
      <c r="S315" s="81"/>
      <c r="T315" s="82" t="s">
        <v>1828</v>
      </c>
      <c r="U315" s="83"/>
      <c r="V315" s="80"/>
      <c r="W315" s="72" t="s">
        <v>1096</v>
      </c>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c r="EB315" s="71"/>
      <c r="EC315" s="71"/>
      <c r="ED315" s="7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c r="FA315" s="71"/>
      <c r="FB315" s="71"/>
      <c r="FC315" s="71"/>
      <c r="FD315" s="71"/>
      <c r="FE315" s="71"/>
      <c r="FF315" s="71"/>
      <c r="FG315" s="71"/>
      <c r="FH315" s="71"/>
    </row>
    <row r="316" spans="1:164" s="54" customFormat="1" ht="25.5">
      <c r="A316" s="72" t="str">
        <f t="shared" si="55"/>
        <v>Delivery</v>
      </c>
      <c r="B316" s="72" t="s">
        <v>1565</v>
      </c>
      <c r="C316" s="72"/>
      <c r="D316" s="72" t="s">
        <v>1543</v>
      </c>
      <c r="E316" s="72"/>
      <c r="F316" s="72"/>
      <c r="G316" s="72"/>
      <c r="H316" s="72" t="str">
        <f t="shared" si="56"/>
        <v>Delivery</v>
      </c>
      <c r="I316" s="72" t="str">
        <f t="shared" si="57"/>
        <v>Delivery</v>
      </c>
      <c r="J316" s="72"/>
      <c r="K316" s="72"/>
      <c r="L316" s="72"/>
      <c r="M316" s="79" t="s">
        <v>1318</v>
      </c>
      <c r="N316" s="72"/>
      <c r="O316" s="80" t="s">
        <v>424</v>
      </c>
      <c r="P316" s="72" t="s">
        <v>72</v>
      </c>
      <c r="Q316" s="81" t="s">
        <v>1566</v>
      </c>
      <c r="R316" s="76"/>
      <c r="S316" s="76"/>
      <c r="T316" s="77" t="s">
        <v>1828</v>
      </c>
      <c r="U316" s="78"/>
      <c r="V316" s="75"/>
      <c r="W316" s="73" t="s">
        <v>1096</v>
      </c>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c r="DT316" s="71"/>
      <c r="DU316" s="71"/>
      <c r="DV316" s="71"/>
      <c r="DW316" s="71"/>
      <c r="DX316" s="71"/>
      <c r="DY316" s="71"/>
      <c r="DZ316" s="71"/>
      <c r="EA316" s="71"/>
      <c r="EB316" s="71"/>
      <c r="EC316" s="71"/>
      <c r="ED316" s="71"/>
      <c r="EE316" s="71"/>
      <c r="EF316" s="71"/>
      <c r="EG316" s="71"/>
      <c r="EH316" s="71"/>
      <c r="EI316" s="71"/>
      <c r="EJ316" s="71"/>
      <c r="EK316" s="71"/>
      <c r="EL316" s="71"/>
      <c r="EM316" s="71"/>
      <c r="EN316" s="71"/>
      <c r="EO316" s="71"/>
      <c r="EP316" s="71"/>
      <c r="EQ316" s="71"/>
      <c r="ER316" s="71"/>
      <c r="ES316" s="71"/>
      <c r="ET316" s="71"/>
      <c r="EU316" s="71"/>
      <c r="EV316" s="71"/>
      <c r="EW316" s="71"/>
      <c r="EX316" s="71"/>
      <c r="EY316" s="71"/>
      <c r="EZ316" s="71"/>
      <c r="FA316" s="71"/>
      <c r="FB316" s="71"/>
      <c r="FC316" s="71"/>
      <c r="FD316" s="71"/>
      <c r="FE316" s="71"/>
      <c r="FF316" s="71"/>
      <c r="FG316" s="71"/>
      <c r="FH316" s="71"/>
    </row>
    <row r="317" spans="1:164" s="54" customFormat="1" ht="25.5">
      <c r="A317" s="72" t="str">
        <f t="shared" si="55"/>
        <v>PaymentTerms</v>
      </c>
      <c r="B317" s="72" t="s">
        <v>1567</v>
      </c>
      <c r="C317" s="72"/>
      <c r="D317" s="72" t="s">
        <v>1543</v>
      </c>
      <c r="E317" s="72"/>
      <c r="F317" s="72"/>
      <c r="G317" s="72"/>
      <c r="H317" s="72" t="str">
        <f t="shared" si="56"/>
        <v>Payment Terms</v>
      </c>
      <c r="I317" s="72" t="str">
        <f t="shared" si="57"/>
        <v>Payment Terms</v>
      </c>
      <c r="J317" s="72"/>
      <c r="K317" s="72"/>
      <c r="L317" s="72"/>
      <c r="M317" s="79" t="s">
        <v>1568</v>
      </c>
      <c r="N317" s="72"/>
      <c r="O317" s="80" t="s">
        <v>424</v>
      </c>
      <c r="P317" s="72" t="s">
        <v>72</v>
      </c>
      <c r="Q317" s="81" t="s">
        <v>1569</v>
      </c>
      <c r="R317" s="81"/>
      <c r="S317" s="81"/>
      <c r="T317" s="82" t="s">
        <v>1828</v>
      </c>
      <c r="U317" s="83"/>
      <c r="V317" s="80"/>
      <c r="W317" s="72" t="s">
        <v>1096</v>
      </c>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c r="DT317" s="71"/>
      <c r="DU317" s="71"/>
      <c r="DV317" s="71"/>
      <c r="DW317" s="71"/>
      <c r="DX317" s="71"/>
      <c r="DY317" s="71"/>
      <c r="DZ317" s="71"/>
      <c r="EA317" s="71"/>
      <c r="EB317" s="71"/>
      <c r="EC317" s="71"/>
      <c r="ED317" s="71"/>
      <c r="EE317" s="71"/>
      <c r="EF317" s="71"/>
      <c r="EG317" s="71"/>
      <c r="EH317" s="71"/>
      <c r="EI317" s="71"/>
      <c r="EJ317" s="71"/>
      <c r="EK317" s="71"/>
      <c r="EL317" s="71"/>
      <c r="EM317" s="71"/>
      <c r="EN317" s="71"/>
      <c r="EO317" s="71"/>
      <c r="EP317" s="71"/>
      <c r="EQ317" s="71"/>
      <c r="ER317" s="71"/>
      <c r="ES317" s="71"/>
      <c r="ET317" s="71"/>
      <c r="EU317" s="71"/>
      <c r="EV317" s="71"/>
      <c r="EW317" s="71"/>
      <c r="EX317" s="71"/>
      <c r="EY317" s="71"/>
      <c r="EZ317" s="71"/>
      <c r="FA317" s="71"/>
      <c r="FB317" s="71"/>
      <c r="FC317" s="71"/>
      <c r="FD317" s="71"/>
      <c r="FE317" s="71"/>
      <c r="FF317" s="71"/>
      <c r="FG317" s="71"/>
      <c r="FH317" s="71"/>
    </row>
    <row r="318" spans="1:164" s="54" customFormat="1" ht="25.5">
      <c r="A318" s="72" t="str">
        <f t="shared" si="55"/>
        <v>AllowanceCharge</v>
      </c>
      <c r="B318" s="72" t="s">
        <v>1570</v>
      </c>
      <c r="C318" s="72"/>
      <c r="D318" s="72" t="s">
        <v>1543</v>
      </c>
      <c r="E318" s="72"/>
      <c r="F318" s="72"/>
      <c r="G318" s="72"/>
      <c r="H318" s="72" t="str">
        <f t="shared" si="56"/>
        <v>Allowance Charge</v>
      </c>
      <c r="I318" s="72" t="str">
        <f t="shared" si="57"/>
        <v>Allowance Charge</v>
      </c>
      <c r="J318" s="72"/>
      <c r="K318" s="72"/>
      <c r="L318" s="72"/>
      <c r="M318" s="79" t="s">
        <v>1200</v>
      </c>
      <c r="N318" s="72"/>
      <c r="O318" s="80" t="s">
        <v>424</v>
      </c>
      <c r="P318" s="72" t="s">
        <v>72</v>
      </c>
      <c r="Q318" s="81" t="s">
        <v>1571</v>
      </c>
      <c r="R318" s="81"/>
      <c r="S318" s="81"/>
      <c r="T318" s="82" t="s">
        <v>1828</v>
      </c>
      <c r="U318" s="83"/>
      <c r="V318" s="80"/>
      <c r="W318" s="72" t="s">
        <v>1096</v>
      </c>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c r="DT318" s="71"/>
      <c r="DU318" s="71"/>
      <c r="DV318" s="71"/>
      <c r="DW318" s="71"/>
      <c r="DX318" s="71"/>
      <c r="DY318" s="71"/>
      <c r="DZ318" s="71"/>
      <c r="EA318" s="71"/>
      <c r="EB318" s="71"/>
      <c r="EC318" s="71"/>
      <c r="ED318" s="71"/>
      <c r="EE318" s="71"/>
      <c r="EF318" s="71"/>
      <c r="EG318" s="71"/>
      <c r="EH318" s="71"/>
      <c r="EI318" s="71"/>
      <c r="EJ318" s="71"/>
      <c r="EK318" s="71"/>
      <c r="EL318" s="71"/>
      <c r="EM318" s="71"/>
      <c r="EN318" s="71"/>
      <c r="EO318" s="71"/>
      <c r="EP318" s="71"/>
      <c r="EQ318" s="71"/>
      <c r="ER318" s="71"/>
      <c r="ES318" s="71"/>
      <c r="ET318" s="71"/>
      <c r="EU318" s="71"/>
      <c r="EV318" s="71"/>
      <c r="EW318" s="71"/>
      <c r="EX318" s="71"/>
      <c r="EY318" s="71"/>
      <c r="EZ318" s="71"/>
      <c r="FA318" s="71"/>
      <c r="FB318" s="71"/>
      <c r="FC318" s="71"/>
      <c r="FD318" s="71"/>
      <c r="FE318" s="71"/>
      <c r="FF318" s="71"/>
      <c r="FG318" s="71"/>
      <c r="FH318" s="71"/>
    </row>
    <row r="319" spans="1:164" s="54" customFormat="1" ht="25.5">
      <c r="A319" s="72" t="str">
        <f t="shared" si="55"/>
        <v>TaxTotal</v>
      </c>
      <c r="B319" s="72" t="s">
        <v>1572</v>
      </c>
      <c r="C319" s="72"/>
      <c r="D319" s="72" t="s">
        <v>1543</v>
      </c>
      <c r="E319" s="72"/>
      <c r="F319" s="72"/>
      <c r="G319" s="72"/>
      <c r="H319" s="72" t="str">
        <f t="shared" si="56"/>
        <v>Tax Total</v>
      </c>
      <c r="I319" s="72" t="str">
        <f t="shared" si="57"/>
        <v>Tax Total</v>
      </c>
      <c r="J319" s="72"/>
      <c r="K319" s="72"/>
      <c r="L319" s="72"/>
      <c r="M319" s="79" t="s">
        <v>1279</v>
      </c>
      <c r="N319" s="72"/>
      <c r="O319" s="80" t="s">
        <v>424</v>
      </c>
      <c r="P319" s="72" t="s">
        <v>72</v>
      </c>
      <c r="Q319" s="81" t="s">
        <v>1573</v>
      </c>
      <c r="R319" s="81"/>
      <c r="S319" s="81"/>
      <c r="T319" s="82" t="s">
        <v>1828</v>
      </c>
      <c r="U319" s="83"/>
      <c r="V319" s="80"/>
      <c r="W319" s="72" t="s">
        <v>1096</v>
      </c>
      <c r="X319" s="72"/>
      <c r="Y319" s="72"/>
      <c r="Z319" s="72"/>
      <c r="AA319" s="72"/>
      <c r="AB319" s="72"/>
      <c r="AC319" s="72"/>
      <c r="AD319" s="72"/>
      <c r="AE319" s="72"/>
      <c r="AF319" s="72"/>
      <c r="AG319" s="72"/>
      <c r="AH319" s="72"/>
      <c r="AI319" s="72"/>
      <c r="AJ319" s="72"/>
      <c r="AK319" s="72" t="s">
        <v>1830</v>
      </c>
      <c r="AL319" s="72"/>
      <c r="AM319" s="72"/>
      <c r="AN319" s="72"/>
      <c r="AO319" s="72"/>
      <c r="AP319" s="72"/>
      <c r="AQ319" s="72"/>
      <c r="AR319" s="72"/>
      <c r="AS319" s="72"/>
      <c r="AT319" s="72"/>
      <c r="AU319" s="72" t="s">
        <v>1830</v>
      </c>
      <c r="AV319" s="72"/>
      <c r="AW319" s="72"/>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c r="CR319" s="71"/>
      <c r="CS319" s="71"/>
      <c r="CT319" s="71"/>
      <c r="CU319" s="71"/>
      <c r="CV319" s="71"/>
      <c r="CW319" s="71"/>
      <c r="CX319" s="71"/>
      <c r="CY319" s="71"/>
      <c r="CZ319" s="71"/>
      <c r="DA319" s="71"/>
      <c r="DB319" s="71"/>
      <c r="DC319" s="71"/>
      <c r="DD319" s="71"/>
      <c r="DE319" s="71"/>
      <c r="DF319" s="71"/>
      <c r="DG319" s="71"/>
      <c r="DH319" s="71"/>
      <c r="DI319" s="71"/>
      <c r="DJ319" s="71"/>
      <c r="DK319" s="71"/>
      <c r="DL319" s="71"/>
      <c r="DM319" s="71"/>
      <c r="DN319" s="71"/>
      <c r="DO319" s="71"/>
      <c r="DP319" s="71"/>
      <c r="DQ319" s="71"/>
      <c r="DR319" s="71"/>
      <c r="DS319" s="71"/>
      <c r="DT319" s="71"/>
      <c r="DU319" s="71"/>
      <c r="DV319" s="71"/>
      <c r="DW319" s="71"/>
      <c r="DX319" s="71"/>
      <c r="DY319" s="71"/>
      <c r="DZ319" s="71"/>
      <c r="EA319" s="71"/>
      <c r="EB319" s="71"/>
      <c r="EC319" s="71"/>
      <c r="ED319" s="71"/>
      <c r="EE319" s="71"/>
      <c r="EF319" s="71"/>
      <c r="EG319" s="71"/>
      <c r="EH319" s="71"/>
      <c r="EI319" s="71"/>
      <c r="EJ319" s="71"/>
      <c r="EK319" s="71"/>
      <c r="EL319" s="71"/>
      <c r="EM319" s="71"/>
      <c r="EN319" s="71"/>
      <c r="EO319" s="71"/>
      <c r="EP319" s="71"/>
      <c r="EQ319" s="71"/>
      <c r="ER319" s="71"/>
      <c r="ES319" s="71"/>
      <c r="ET319" s="71"/>
      <c r="EU319" s="71"/>
      <c r="EV319" s="71"/>
      <c r="EW319" s="71"/>
      <c r="EX319" s="71"/>
      <c r="EY319" s="71"/>
      <c r="EZ319" s="71"/>
      <c r="FA319" s="71"/>
      <c r="FB319" s="71"/>
      <c r="FC319" s="71"/>
      <c r="FD319" s="71"/>
      <c r="FE319" s="71"/>
      <c r="FF319" s="71"/>
      <c r="FG319" s="71"/>
      <c r="FH319" s="71"/>
    </row>
    <row r="320" spans="1:164" s="54" customFormat="1" ht="25.5">
      <c r="A320" s="72" t="str">
        <f t="shared" si="55"/>
        <v>Item</v>
      </c>
      <c r="B320" s="72" t="s">
        <v>1574</v>
      </c>
      <c r="C320" s="72"/>
      <c r="D320" s="72" t="s">
        <v>1543</v>
      </c>
      <c r="E320" s="72"/>
      <c r="F320" s="72"/>
      <c r="G320" s="72"/>
      <c r="H320" s="72" t="str">
        <f t="shared" si="56"/>
        <v>Item</v>
      </c>
      <c r="I320" s="72" t="str">
        <f t="shared" si="57"/>
        <v>Item</v>
      </c>
      <c r="J320" s="72"/>
      <c r="K320" s="72"/>
      <c r="L320" s="72"/>
      <c r="M320" s="79" t="s">
        <v>1093</v>
      </c>
      <c r="N320" s="72"/>
      <c r="O320" s="80">
        <v>1</v>
      </c>
      <c r="P320" s="72" t="s">
        <v>72</v>
      </c>
      <c r="Q320" s="81" t="s">
        <v>1575</v>
      </c>
      <c r="R320" s="81"/>
      <c r="S320" s="81"/>
      <c r="T320" s="82" t="s">
        <v>1828</v>
      </c>
      <c r="U320" s="83"/>
      <c r="V320" s="80"/>
      <c r="W320" s="72" t="s">
        <v>1096</v>
      </c>
      <c r="X320" s="72"/>
      <c r="Y320" s="72"/>
      <c r="Z320" s="72"/>
      <c r="AA320" s="72"/>
      <c r="AB320" s="72"/>
      <c r="AC320" s="72"/>
      <c r="AD320" s="72"/>
      <c r="AE320" s="72"/>
      <c r="AF320" s="72"/>
      <c r="AG320" s="72"/>
      <c r="AH320" s="72"/>
      <c r="AI320" s="72"/>
      <c r="AJ320" s="72"/>
      <c r="AK320" s="72" t="s">
        <v>1830</v>
      </c>
      <c r="AL320" s="72"/>
      <c r="AM320" s="72"/>
      <c r="AN320" s="72"/>
      <c r="AO320" s="72"/>
      <c r="AP320" s="72"/>
      <c r="AQ320" s="72"/>
      <c r="AR320" s="72"/>
      <c r="AS320" s="72"/>
      <c r="AT320" s="72"/>
      <c r="AU320" s="72" t="s">
        <v>1830</v>
      </c>
      <c r="AV320" s="72"/>
      <c r="AW320" s="72"/>
      <c r="AX320" s="84"/>
      <c r="AY320" s="84"/>
      <c r="AZ320" s="84"/>
      <c r="BA320" s="84"/>
      <c r="BB320" s="84"/>
      <c r="BC320" s="84"/>
      <c r="BD320" s="84"/>
      <c r="BE320" s="84"/>
      <c r="BF320" s="84"/>
      <c r="BG320" s="84"/>
      <c r="BH320" s="84"/>
      <c r="BI320" s="84"/>
      <c r="BJ320" s="84"/>
      <c r="BK320" s="84"/>
      <c r="BL320" s="84"/>
      <c r="BM320" s="84"/>
      <c r="BN320" s="84"/>
      <c r="BO320" s="84"/>
      <c r="BP320" s="84"/>
      <c r="BQ320" s="84"/>
      <c r="BR320" s="84"/>
      <c r="BS320" s="84"/>
      <c r="BT320" s="84"/>
      <c r="BU320" s="84"/>
      <c r="BV320" s="84"/>
      <c r="BW320" s="84"/>
      <c r="BX320" s="84"/>
      <c r="BY320" s="84"/>
      <c r="BZ320" s="84"/>
      <c r="CA320" s="84"/>
      <c r="CB320" s="84"/>
      <c r="CC320" s="84"/>
      <c r="CD320" s="84"/>
      <c r="CE320" s="84"/>
      <c r="CF320" s="84"/>
      <c r="CG320" s="84"/>
      <c r="CH320" s="84"/>
      <c r="CI320" s="84"/>
      <c r="CJ320" s="84"/>
      <c r="CK320" s="84"/>
      <c r="CL320" s="84"/>
      <c r="CM320" s="84"/>
      <c r="CN320" s="84"/>
      <c r="CO320" s="84"/>
      <c r="CP320" s="84"/>
      <c r="CQ320" s="84"/>
      <c r="CR320" s="84"/>
      <c r="CS320" s="84"/>
      <c r="CT320" s="84"/>
      <c r="CU320" s="84"/>
      <c r="CV320" s="84"/>
      <c r="CW320" s="84"/>
      <c r="CX320" s="84"/>
      <c r="CY320" s="84"/>
      <c r="CZ320" s="84"/>
      <c r="DA320" s="84"/>
      <c r="DB320" s="84"/>
      <c r="DC320" s="84"/>
      <c r="DD320" s="84"/>
      <c r="DE320" s="84"/>
      <c r="DF320" s="84"/>
      <c r="DG320" s="84"/>
      <c r="DH320" s="84"/>
      <c r="DI320" s="84"/>
      <c r="DJ320" s="84"/>
      <c r="DK320" s="84"/>
      <c r="DL320" s="84"/>
      <c r="DM320" s="84"/>
      <c r="DN320" s="84"/>
      <c r="DO320" s="84"/>
      <c r="DP320" s="84"/>
      <c r="DQ320" s="84"/>
      <c r="DR320" s="84"/>
      <c r="DS320" s="84"/>
      <c r="DT320" s="84"/>
      <c r="DU320" s="84"/>
      <c r="DV320" s="84"/>
      <c r="DW320" s="84"/>
      <c r="DX320" s="84"/>
      <c r="DY320" s="84"/>
      <c r="DZ320" s="84"/>
      <c r="EA320" s="84"/>
      <c r="EB320" s="84"/>
      <c r="EC320" s="84"/>
      <c r="ED320" s="84"/>
      <c r="EE320" s="84"/>
      <c r="EF320" s="84"/>
      <c r="EG320" s="84"/>
      <c r="EH320" s="84"/>
      <c r="EI320" s="84"/>
      <c r="EJ320" s="84"/>
      <c r="EK320" s="84"/>
      <c r="EL320" s="84"/>
      <c r="EM320" s="84"/>
      <c r="EN320" s="84"/>
      <c r="EO320" s="84"/>
      <c r="EP320" s="84"/>
      <c r="EQ320" s="84"/>
      <c r="ER320" s="84"/>
      <c r="ES320" s="84"/>
      <c r="ET320" s="84"/>
      <c r="EU320" s="84"/>
      <c r="EV320" s="84"/>
      <c r="EW320" s="84"/>
      <c r="EX320" s="84"/>
      <c r="EY320" s="84"/>
      <c r="EZ320" s="84"/>
      <c r="FA320" s="84"/>
      <c r="FB320" s="84"/>
      <c r="FC320" s="84"/>
      <c r="FD320" s="84"/>
      <c r="FE320" s="84"/>
      <c r="FF320" s="84"/>
      <c r="FG320" s="84"/>
      <c r="FH320" s="84"/>
    </row>
    <row r="321" spans="1:164" s="54" customFormat="1" ht="25.5">
      <c r="A321" s="72" t="str">
        <f t="shared" si="55"/>
        <v>BasePrice</v>
      </c>
      <c r="B321" s="72" t="s">
        <v>1576</v>
      </c>
      <c r="C321" s="72"/>
      <c r="D321" s="72" t="s">
        <v>1543</v>
      </c>
      <c r="E321" s="72"/>
      <c r="F321" s="72"/>
      <c r="G321" s="72"/>
      <c r="H321" s="72" t="str">
        <f t="shared" si="56"/>
        <v>Base Price</v>
      </c>
      <c r="I321" s="72" t="str">
        <f t="shared" si="57"/>
        <v>Base Price</v>
      </c>
      <c r="J321" s="72"/>
      <c r="K321" s="72"/>
      <c r="L321" s="72"/>
      <c r="M321" s="79" t="s">
        <v>1150</v>
      </c>
      <c r="N321" s="72" t="s">
        <v>1242</v>
      </c>
      <c r="O321" s="80" t="s">
        <v>1852</v>
      </c>
      <c r="P321" s="72" t="s">
        <v>72</v>
      </c>
      <c r="Q321" s="81" t="s">
        <v>1577</v>
      </c>
      <c r="R321" s="81"/>
      <c r="S321" s="81"/>
      <c r="T321" s="82" t="s">
        <v>1828</v>
      </c>
      <c r="U321" s="83"/>
      <c r="V321" s="80"/>
      <c r="W321" s="72" t="s">
        <v>1096</v>
      </c>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84"/>
      <c r="AY321" s="84"/>
      <c r="AZ321" s="84"/>
      <c r="BA321" s="84"/>
      <c r="BB321" s="84"/>
      <c r="BC321" s="84"/>
      <c r="BD321" s="84"/>
      <c r="BE321" s="84"/>
      <c r="BF321" s="84"/>
      <c r="BG321" s="84"/>
      <c r="BH321" s="84"/>
      <c r="BI321" s="84"/>
      <c r="BJ321" s="84"/>
      <c r="BK321" s="84"/>
      <c r="BL321" s="84"/>
      <c r="BM321" s="84"/>
      <c r="BN321" s="84"/>
      <c r="BO321" s="84"/>
      <c r="BP321" s="84"/>
      <c r="BQ321" s="84"/>
      <c r="BR321" s="84"/>
      <c r="BS321" s="84"/>
      <c r="BT321" s="84"/>
      <c r="BU321" s="84"/>
      <c r="BV321" s="84"/>
      <c r="BW321" s="84"/>
      <c r="BX321" s="84"/>
      <c r="BY321" s="84"/>
      <c r="BZ321" s="84"/>
      <c r="CA321" s="84"/>
      <c r="CB321" s="84"/>
      <c r="CC321" s="84"/>
      <c r="CD321" s="84"/>
      <c r="CE321" s="84"/>
      <c r="CF321" s="84"/>
      <c r="CG321" s="84"/>
      <c r="CH321" s="84"/>
      <c r="CI321" s="84"/>
      <c r="CJ321" s="84"/>
      <c r="CK321" s="84"/>
      <c r="CL321" s="84"/>
      <c r="CM321" s="84"/>
      <c r="CN321" s="84"/>
      <c r="CO321" s="84"/>
      <c r="CP321" s="84"/>
      <c r="CQ321" s="84"/>
      <c r="CR321" s="84"/>
      <c r="CS321" s="84"/>
      <c r="CT321" s="84"/>
      <c r="CU321" s="84"/>
      <c r="CV321" s="84"/>
      <c r="CW321" s="84"/>
      <c r="CX321" s="84"/>
      <c r="CY321" s="84"/>
      <c r="CZ321" s="84"/>
      <c r="DA321" s="84"/>
      <c r="DB321" s="84"/>
      <c r="DC321" s="84"/>
      <c r="DD321" s="84"/>
      <c r="DE321" s="84"/>
      <c r="DF321" s="84"/>
      <c r="DG321" s="84"/>
      <c r="DH321" s="84"/>
      <c r="DI321" s="84"/>
      <c r="DJ321" s="84"/>
      <c r="DK321" s="84"/>
      <c r="DL321" s="84"/>
      <c r="DM321" s="84"/>
      <c r="DN321" s="84"/>
      <c r="DO321" s="84"/>
      <c r="DP321" s="84"/>
      <c r="DQ321" s="84"/>
      <c r="DR321" s="84"/>
      <c r="DS321" s="84"/>
      <c r="DT321" s="84"/>
      <c r="DU321" s="84"/>
      <c r="DV321" s="84"/>
      <c r="DW321" s="84"/>
      <c r="DX321" s="84"/>
      <c r="DY321" s="84"/>
      <c r="DZ321" s="84"/>
      <c r="EA321" s="84"/>
      <c r="EB321" s="84"/>
      <c r="EC321" s="84"/>
      <c r="ED321" s="84"/>
      <c r="EE321" s="84"/>
      <c r="EF321" s="84"/>
      <c r="EG321" s="84"/>
      <c r="EH321" s="84"/>
      <c r="EI321" s="84"/>
      <c r="EJ321" s="84"/>
      <c r="EK321" s="84"/>
      <c r="EL321" s="84"/>
      <c r="EM321" s="84"/>
      <c r="EN321" s="84"/>
      <c r="EO321" s="84"/>
      <c r="EP321" s="84"/>
      <c r="EQ321" s="84"/>
      <c r="ER321" s="84"/>
      <c r="ES321" s="84"/>
      <c r="ET321" s="84"/>
      <c r="EU321" s="84"/>
      <c r="EV321" s="84"/>
      <c r="EW321" s="84"/>
      <c r="EX321" s="84"/>
      <c r="EY321" s="84"/>
      <c r="EZ321" s="84"/>
      <c r="FA321" s="84"/>
      <c r="FB321" s="84"/>
      <c r="FC321" s="84"/>
      <c r="FD321" s="84"/>
      <c r="FE321" s="84"/>
      <c r="FF321" s="84"/>
      <c r="FG321" s="84"/>
      <c r="FH321" s="84"/>
    </row>
    <row r="322" spans="1:184" s="54" customFormat="1" ht="25.5">
      <c r="A322" s="72" t="str">
        <f t="shared" si="55"/>
        <v>DeliveryTerms</v>
      </c>
      <c r="B322" s="72" t="s">
        <v>1578</v>
      </c>
      <c r="C322" s="72"/>
      <c r="D322" s="72" t="s">
        <v>1543</v>
      </c>
      <c r="E322" s="72"/>
      <c r="F322" s="72"/>
      <c r="G322" s="72"/>
      <c r="H322" s="72" t="str">
        <f t="shared" si="56"/>
        <v>Delivery Terms</v>
      </c>
      <c r="I322" s="72" t="str">
        <f t="shared" si="57"/>
        <v>Delivery Terms</v>
      </c>
      <c r="J322" s="72"/>
      <c r="K322" s="72"/>
      <c r="L322" s="72"/>
      <c r="M322" s="79" t="s">
        <v>1354</v>
      </c>
      <c r="N322" s="72"/>
      <c r="O322" s="80" t="s">
        <v>1852</v>
      </c>
      <c r="P322" s="72" t="s">
        <v>72</v>
      </c>
      <c r="Q322" s="81" t="s">
        <v>1579</v>
      </c>
      <c r="R322" s="81"/>
      <c r="S322" s="83"/>
      <c r="T322" s="97" t="s">
        <v>419</v>
      </c>
      <c r="U322" s="80"/>
      <c r="V322" s="72"/>
      <c r="W322" s="72" t="s">
        <v>1096</v>
      </c>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84"/>
      <c r="AY322" s="84"/>
      <c r="AZ322" s="84"/>
      <c r="BA322" s="84"/>
      <c r="BB322" s="84"/>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c r="DT322" s="71"/>
      <c r="DU322" s="71"/>
      <c r="DV322" s="71"/>
      <c r="DW322" s="71"/>
      <c r="DX322" s="71"/>
      <c r="DY322" s="71"/>
      <c r="DZ322" s="71"/>
      <c r="EA322" s="71"/>
      <c r="EB322" s="71"/>
      <c r="EC322" s="71"/>
      <c r="ED322" s="7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row>
    <row r="323" spans="1:164" s="54" customFormat="1" ht="25.5">
      <c r="A323" s="72" t="str">
        <f t="shared" si="55"/>
        <v>ItemInstance</v>
      </c>
      <c r="B323" s="72" t="s">
        <v>1580</v>
      </c>
      <c r="C323" s="72"/>
      <c r="D323" s="72" t="s">
        <v>1543</v>
      </c>
      <c r="E323" s="72"/>
      <c r="F323" s="72"/>
      <c r="G323" s="72"/>
      <c r="H323" s="72" t="str">
        <f t="shared" si="56"/>
        <v>Item Instance</v>
      </c>
      <c r="I323" s="72" t="str">
        <f t="shared" si="57"/>
        <v>Item Instance</v>
      </c>
      <c r="J323" s="72"/>
      <c r="K323" s="72"/>
      <c r="L323" s="72"/>
      <c r="M323" s="79" t="s">
        <v>1168</v>
      </c>
      <c r="N323" s="72"/>
      <c r="O323" s="80" t="s">
        <v>424</v>
      </c>
      <c r="P323" s="72" t="s">
        <v>72</v>
      </c>
      <c r="Q323" s="81" t="s">
        <v>1581</v>
      </c>
      <c r="R323" s="81"/>
      <c r="S323" s="81"/>
      <c r="T323" s="82" t="s">
        <v>419</v>
      </c>
      <c r="U323" s="83"/>
      <c r="V323" s="80"/>
      <c r="W323" s="72" t="s">
        <v>1096</v>
      </c>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row>
    <row r="324" spans="1:164" s="54" customFormat="1" ht="25.5">
      <c r="A324" s="13" t="str">
        <f>SUBSTITUTE(SUBSTITUTE(CONCATENATE(IF(C324="","",CONCATENATE(C324,"")),"",D324)," ",""),"'","")</f>
        <v>LegalTotal</v>
      </c>
      <c r="B324" s="13" t="s">
        <v>1582</v>
      </c>
      <c r="C324" s="14"/>
      <c r="D324" s="14" t="s">
        <v>1276</v>
      </c>
      <c r="E324" s="14"/>
      <c r="F324" s="14"/>
      <c r="G324" s="14"/>
      <c r="H324" s="14"/>
      <c r="I324" s="14"/>
      <c r="J324" s="14"/>
      <c r="K324" s="14"/>
      <c r="L324" s="14"/>
      <c r="M324" s="14"/>
      <c r="N324" s="14"/>
      <c r="O324" s="13"/>
      <c r="P324" s="14" t="s">
        <v>1826</v>
      </c>
      <c r="Q324" s="15" t="s">
        <v>1583</v>
      </c>
      <c r="R324" s="15"/>
      <c r="S324" s="15"/>
      <c r="T324" s="16" t="s">
        <v>419</v>
      </c>
      <c r="U324" s="17"/>
      <c r="V324" s="13"/>
      <c r="W324" s="14" t="s">
        <v>1096</v>
      </c>
      <c r="X324" s="14"/>
      <c r="Y324" s="14"/>
      <c r="Z324" s="14"/>
      <c r="AA324" s="14"/>
      <c r="AB324" s="14"/>
      <c r="AC324" s="14"/>
      <c r="AD324" s="14"/>
      <c r="AE324" s="14"/>
      <c r="AF324" s="14"/>
      <c r="AG324" s="14"/>
      <c r="AH324" s="14" t="s">
        <v>1830</v>
      </c>
      <c r="AI324" s="14" t="s">
        <v>1830</v>
      </c>
      <c r="AJ324" s="14"/>
      <c r="AK324" s="14" t="s">
        <v>1830</v>
      </c>
      <c r="AL324" s="14"/>
      <c r="AM324" s="14"/>
      <c r="AN324" s="14"/>
      <c r="AO324" s="14"/>
      <c r="AP324" s="14"/>
      <c r="AQ324" s="14"/>
      <c r="AR324" s="14"/>
      <c r="AS324" s="14"/>
      <c r="AT324" s="14"/>
      <c r="AU324" s="14" t="s">
        <v>1830</v>
      </c>
      <c r="AV324" s="14" t="s">
        <v>1830</v>
      </c>
      <c r="AW324" s="14"/>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c r="FA324" s="71"/>
      <c r="FB324" s="71"/>
      <c r="FC324" s="71"/>
      <c r="FD324" s="71"/>
      <c r="FE324" s="71"/>
      <c r="FF324" s="71"/>
      <c r="FG324" s="71"/>
      <c r="FH324" s="71"/>
    </row>
    <row r="325" spans="1:164" s="54" customFormat="1" ht="38.25">
      <c r="A325" s="69" t="str">
        <f>SUBSTITUTE(SUBSTITUTE(CONCATENATE(IF(E325="Globally Unique","GU",E325),IF(G325&lt;&gt;I325,H325,F325),CONCATENATE(IF(I325="Identifier","ID",IF(I325="Text","",I325))))," ",""),"'","")</f>
        <v>LineExtensionTotalAmount</v>
      </c>
      <c r="B325" s="69" t="s">
        <v>1584</v>
      </c>
      <c r="C325" s="71"/>
      <c r="D325" s="71" t="s">
        <v>1276</v>
      </c>
      <c r="E325" s="71" t="s">
        <v>150</v>
      </c>
      <c r="F325" s="71" t="s">
        <v>1284</v>
      </c>
      <c r="G325" s="71" t="s">
        <v>1585</v>
      </c>
      <c r="H325" s="54" t="str">
        <f aca="true" t="shared" si="58" ref="H325:H330">IF(F325&lt;&gt;"",CONCATENATE(F325," ",G325),G325)</f>
        <v>Extension Total</v>
      </c>
      <c r="I325" s="71" t="s">
        <v>1223</v>
      </c>
      <c r="K325" s="54" t="str">
        <f aca="true" t="shared" si="59" ref="K325:K330">IF(J325&lt;&gt;"",CONCATENATE(J325,"_ ",I325,". Type"),CONCATENATE(I325,". Type"))</f>
        <v>Amount. Type</v>
      </c>
      <c r="L325" s="71"/>
      <c r="M325" s="71"/>
      <c r="N325" s="71"/>
      <c r="O325" s="55" t="s">
        <v>1852</v>
      </c>
      <c r="P325" s="71" t="s">
        <v>1853</v>
      </c>
      <c r="Q325" s="56" t="s">
        <v>1586</v>
      </c>
      <c r="R325" s="71"/>
      <c r="S325" s="71"/>
      <c r="T325" s="57" t="s">
        <v>1828</v>
      </c>
      <c r="U325" s="71"/>
      <c r="V325" s="71"/>
      <c r="W325" s="71" t="s">
        <v>1096</v>
      </c>
      <c r="X325" s="71"/>
      <c r="Y325" s="71"/>
      <c r="Z325" s="71"/>
      <c r="AA325" s="71"/>
      <c r="AB325" s="71"/>
      <c r="AC325" s="71"/>
      <c r="AD325" s="71"/>
      <c r="AE325" s="71"/>
      <c r="AF325" s="71"/>
      <c r="AG325" s="71"/>
      <c r="AH325" s="71" t="s">
        <v>1830</v>
      </c>
      <c r="AI325" s="71" t="s">
        <v>1830</v>
      </c>
      <c r="AJ325" s="71"/>
      <c r="AK325" s="71" t="s">
        <v>1830</v>
      </c>
      <c r="AL325" s="71"/>
      <c r="AM325" s="71"/>
      <c r="AN325" s="71"/>
      <c r="AO325" s="71"/>
      <c r="AP325" s="71"/>
      <c r="AQ325" s="71"/>
      <c r="AR325" s="71"/>
      <c r="AS325" s="71"/>
      <c r="AT325" s="71"/>
      <c r="AU325" s="71" t="s">
        <v>1830</v>
      </c>
      <c r="AV325" s="71" t="s">
        <v>1830</v>
      </c>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c r="FA325" s="71"/>
      <c r="FB325" s="71"/>
      <c r="FC325" s="71"/>
      <c r="FD325" s="71"/>
      <c r="FE325" s="71"/>
      <c r="FF325" s="71"/>
      <c r="FG325" s="71"/>
      <c r="FH325" s="71"/>
    </row>
    <row r="326" spans="1:164" s="54" customFormat="1" ht="25.5">
      <c r="A326" s="69" t="str">
        <f>SUBSTITUTE(SUBSTITUTE(CONCATENATE(IF(E326="Globally Unique","GU",E326),IF(G326&lt;&gt;I326,H326,F326),CONCATENATE(IF(I326="Identifier","ID",IF(I326="Text","",I326))))," ",""),"'","")</f>
        <v>TaxExclusiveTotalAmount</v>
      </c>
      <c r="B326" s="69" t="s">
        <v>1587</v>
      </c>
      <c r="C326" s="71"/>
      <c r="D326" s="71" t="s">
        <v>1276</v>
      </c>
      <c r="E326" s="71" t="s">
        <v>1588</v>
      </c>
      <c r="F326" s="71"/>
      <c r="G326" s="71" t="s">
        <v>1585</v>
      </c>
      <c r="H326" s="54" t="str">
        <f t="shared" si="58"/>
        <v>Total</v>
      </c>
      <c r="I326" s="71" t="s">
        <v>1223</v>
      </c>
      <c r="K326" s="54" t="str">
        <f t="shared" si="59"/>
        <v>Amount. Type</v>
      </c>
      <c r="L326" s="71"/>
      <c r="M326" s="71"/>
      <c r="N326" s="71"/>
      <c r="O326" s="55" t="s">
        <v>1852</v>
      </c>
      <c r="P326" s="71" t="s">
        <v>1853</v>
      </c>
      <c r="Q326" s="56" t="s">
        <v>1589</v>
      </c>
      <c r="R326" s="71"/>
      <c r="S326" s="71"/>
      <c r="T326" s="57" t="s">
        <v>1828</v>
      </c>
      <c r="U326" s="71"/>
      <c r="V326" s="71"/>
      <c r="W326" s="71" t="s">
        <v>1096</v>
      </c>
      <c r="X326" s="71"/>
      <c r="Y326" s="71"/>
      <c r="Z326" s="71"/>
      <c r="AA326" s="71"/>
      <c r="AB326" s="71"/>
      <c r="AC326" s="71"/>
      <c r="AD326" s="71"/>
      <c r="AE326" s="71"/>
      <c r="AF326" s="71"/>
      <c r="AG326" s="71"/>
      <c r="AH326" s="71" t="s">
        <v>1830</v>
      </c>
      <c r="AI326" s="71" t="s">
        <v>1830</v>
      </c>
      <c r="AJ326" s="71"/>
      <c r="AK326" s="71" t="s">
        <v>1830</v>
      </c>
      <c r="AL326" s="71"/>
      <c r="AM326" s="71"/>
      <c r="AN326" s="71"/>
      <c r="AO326" s="71"/>
      <c r="AP326" s="71"/>
      <c r="AQ326" s="71"/>
      <c r="AR326" s="71"/>
      <c r="AS326" s="71"/>
      <c r="AT326" s="71"/>
      <c r="AU326" s="71" t="s">
        <v>1830</v>
      </c>
      <c r="AV326" s="71" t="s">
        <v>1830</v>
      </c>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c r="EB326" s="71"/>
      <c r="EC326" s="71"/>
      <c r="ED326" s="71"/>
      <c r="EE326" s="71"/>
      <c r="EF326" s="71"/>
      <c r="EG326" s="71"/>
      <c r="EH326" s="71"/>
      <c r="EI326" s="71"/>
      <c r="EJ326" s="71"/>
      <c r="EK326" s="71"/>
      <c r="EL326" s="71"/>
      <c r="EM326" s="71"/>
      <c r="EN326" s="71"/>
      <c r="EO326" s="71"/>
      <c r="EP326" s="71"/>
      <c r="EQ326" s="71"/>
      <c r="ER326" s="71"/>
      <c r="ES326" s="71"/>
      <c r="ET326" s="71"/>
      <c r="EU326" s="71"/>
      <c r="EV326" s="71"/>
      <c r="EW326" s="71"/>
      <c r="EX326" s="71"/>
      <c r="EY326" s="71"/>
      <c r="EZ326" s="71"/>
      <c r="FA326" s="71"/>
      <c r="FB326" s="71"/>
      <c r="FC326" s="71"/>
      <c r="FD326" s="71"/>
      <c r="FE326" s="71"/>
      <c r="FF326" s="71"/>
      <c r="FG326" s="71"/>
      <c r="FH326" s="71"/>
    </row>
    <row r="327" spans="1:164" s="54" customFormat="1" ht="25.5">
      <c r="A327" s="69" t="str">
        <f>SUBSTITUTE(SUBSTITUTE(CONCATENATE(IF(E327="Globally Unique","GU",E327),IF(G327&lt;&gt;I327,H327,F327),CONCATENATE(IF(I327="Identifier","ID",IF(I327="Text","",I327))))," ",""),"'","")</f>
        <v>TaxInclusiveTotalAmount</v>
      </c>
      <c r="B327" s="69" t="s">
        <v>1590</v>
      </c>
      <c r="C327" s="71"/>
      <c r="D327" s="71" t="s">
        <v>1276</v>
      </c>
      <c r="E327" s="71" t="s">
        <v>1591</v>
      </c>
      <c r="F327" s="71"/>
      <c r="G327" s="71" t="s">
        <v>1585</v>
      </c>
      <c r="H327" s="54" t="str">
        <f t="shared" si="58"/>
        <v>Total</v>
      </c>
      <c r="I327" s="71" t="s">
        <v>1223</v>
      </c>
      <c r="K327" s="54" t="str">
        <f t="shared" si="59"/>
        <v>Amount. Type</v>
      </c>
      <c r="L327" s="71"/>
      <c r="M327" s="71"/>
      <c r="N327" s="71"/>
      <c r="O327" s="55">
        <v>1</v>
      </c>
      <c r="P327" s="71" t="s">
        <v>1853</v>
      </c>
      <c r="Q327" s="56" t="s">
        <v>1592</v>
      </c>
      <c r="R327" s="71"/>
      <c r="S327" s="71"/>
      <c r="T327" s="57" t="s">
        <v>1828</v>
      </c>
      <c r="U327" s="71"/>
      <c r="V327" s="71"/>
      <c r="W327" s="71" t="s">
        <v>1096</v>
      </c>
      <c r="X327" s="71"/>
      <c r="Y327" s="71"/>
      <c r="Z327" s="71"/>
      <c r="AA327" s="71"/>
      <c r="AB327" s="71"/>
      <c r="AC327" s="71"/>
      <c r="AD327" s="71"/>
      <c r="AE327" s="71"/>
      <c r="AF327" s="71"/>
      <c r="AG327" s="71"/>
      <c r="AH327" s="71" t="s">
        <v>1830</v>
      </c>
      <c r="AI327" s="71" t="s">
        <v>1830</v>
      </c>
      <c r="AJ327" s="71"/>
      <c r="AK327" s="71" t="s">
        <v>1830</v>
      </c>
      <c r="AL327" s="71"/>
      <c r="AM327" s="71"/>
      <c r="AN327" s="71"/>
      <c r="AO327" s="71"/>
      <c r="AP327" s="71"/>
      <c r="AQ327" s="71"/>
      <c r="AR327" s="71"/>
      <c r="AS327" s="71"/>
      <c r="AT327" s="71"/>
      <c r="AU327" s="71" t="s">
        <v>1830</v>
      </c>
      <c r="AV327" s="71" t="s">
        <v>1830</v>
      </c>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71"/>
      <c r="FB327" s="71"/>
      <c r="FC327" s="71"/>
      <c r="FD327" s="71"/>
      <c r="FE327" s="71"/>
      <c r="FF327" s="71"/>
      <c r="FG327" s="71"/>
      <c r="FH327" s="71"/>
    </row>
    <row r="328" spans="1:164" s="54" customFormat="1" ht="12.75">
      <c r="A328" s="69" t="str">
        <f>SUBSTITUTE(SUBSTITUTE(CONCATENATE(IF(E328="Globally Unique","GU",E328),IF(G328&lt;&gt;I328,H328,F328),CONCATENATE(IF(I328="Identifier","ID",IF(I328="Text","",I328))))," ",""),"'","")</f>
        <v>TotalPrepaidAmount</v>
      </c>
      <c r="B328" s="69" t="s">
        <v>1593</v>
      </c>
      <c r="C328" s="71"/>
      <c r="D328" s="71" t="s">
        <v>1276</v>
      </c>
      <c r="E328" s="71" t="s">
        <v>1585</v>
      </c>
      <c r="F328" s="71"/>
      <c r="G328" s="71" t="s">
        <v>1216</v>
      </c>
      <c r="H328" s="54" t="str">
        <f t="shared" si="58"/>
        <v>Prepaid</v>
      </c>
      <c r="I328" s="71" t="s">
        <v>1223</v>
      </c>
      <c r="K328" s="54" t="str">
        <f t="shared" si="59"/>
        <v>Amount. Type</v>
      </c>
      <c r="L328" s="71"/>
      <c r="M328" s="71"/>
      <c r="N328" s="71"/>
      <c r="O328" s="55" t="s">
        <v>1852</v>
      </c>
      <c r="P328" s="71" t="s">
        <v>1853</v>
      </c>
      <c r="Q328" s="56" t="s">
        <v>1594</v>
      </c>
      <c r="R328" s="71"/>
      <c r="S328" s="71"/>
      <c r="T328" s="57" t="s">
        <v>419</v>
      </c>
      <c r="U328" s="71"/>
      <c r="V328" s="71"/>
      <c r="W328" s="71" t="s">
        <v>1096</v>
      </c>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c r="FA328" s="71"/>
      <c r="FB328" s="71"/>
      <c r="FC328" s="71"/>
      <c r="FD328" s="71"/>
      <c r="FE328" s="71"/>
      <c r="FF328" s="71"/>
      <c r="FG328" s="71"/>
      <c r="FH328" s="71"/>
    </row>
    <row r="329" spans="1:164" s="54" customFormat="1" ht="25.5">
      <c r="A329" s="69" t="str">
        <f>SUBSTITUTE(SUBSTITUTE(CONCATENATE(IF(E329="Globally Unique","GU",E329),IF(G329&lt;&gt;I329,H329,F329),CONCATENATE(IF(I329="Identifier","ID",IF(I329="Text","",I329))))," ",""),"'","")</f>
        <v>LineExtensionTotalRoundingAmount</v>
      </c>
      <c r="B329" s="69" t="s">
        <v>1595</v>
      </c>
      <c r="C329" s="71"/>
      <c r="D329" s="71" t="s">
        <v>1276</v>
      </c>
      <c r="E329" s="87"/>
      <c r="F329" s="71" t="s">
        <v>1596</v>
      </c>
      <c r="G329" s="71" t="s">
        <v>1597</v>
      </c>
      <c r="H329" s="54" t="str">
        <f t="shared" si="58"/>
        <v>Line Extension Total Rounding</v>
      </c>
      <c r="I329" s="71" t="s">
        <v>1223</v>
      </c>
      <c r="K329" s="54" t="str">
        <f t="shared" si="59"/>
        <v>Amount. Type</v>
      </c>
      <c r="L329" s="71"/>
      <c r="M329" s="71"/>
      <c r="N329" s="71"/>
      <c r="O329" s="55" t="s">
        <v>1852</v>
      </c>
      <c r="P329" s="71" t="s">
        <v>1853</v>
      </c>
      <c r="Q329" s="56" t="s">
        <v>1598</v>
      </c>
      <c r="R329" s="71"/>
      <c r="S329" s="71"/>
      <c r="T329" s="57" t="s">
        <v>419</v>
      </c>
      <c r="U329" s="71"/>
      <c r="V329" s="71"/>
      <c r="W329" s="71" t="s">
        <v>1096</v>
      </c>
      <c r="X329" s="71"/>
      <c r="Y329" s="71"/>
      <c r="Z329" s="71"/>
      <c r="AA329" s="71"/>
      <c r="AB329" s="71"/>
      <c r="AC329" s="71"/>
      <c r="AD329" s="71"/>
      <c r="AE329" s="71"/>
      <c r="AF329" s="71"/>
      <c r="AG329" s="71"/>
      <c r="AH329" s="71" t="s">
        <v>1830</v>
      </c>
      <c r="AI329" s="71" t="s">
        <v>1830</v>
      </c>
      <c r="AJ329" s="71"/>
      <c r="AK329" s="71" t="s">
        <v>1830</v>
      </c>
      <c r="AL329" s="71"/>
      <c r="AM329" s="71"/>
      <c r="AN329" s="71"/>
      <c r="AO329" s="71"/>
      <c r="AP329" s="71"/>
      <c r="AQ329" s="71"/>
      <c r="AR329" s="71"/>
      <c r="AS329" s="71"/>
      <c r="AT329" s="71"/>
      <c r="AU329" s="71" t="s">
        <v>1830</v>
      </c>
      <c r="AV329" s="71" t="s">
        <v>1830</v>
      </c>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c r="FA329" s="71"/>
      <c r="FB329" s="71"/>
      <c r="FC329" s="71"/>
      <c r="FD329" s="71"/>
      <c r="FE329" s="71"/>
      <c r="FF329" s="71"/>
      <c r="FG329" s="71"/>
      <c r="FH329" s="71"/>
    </row>
    <row r="330" spans="1:256" s="99" customFormat="1" ht="12.75">
      <c r="A330" s="98" t="str">
        <f>SUBSTITUTE(SUBSTITUTE(CONCATENATE(IF(E330="Globally Unique","GU",E330),IF(G330&lt;&gt;I330,H330,F330),CONCATENATE(IF(I330="Identifier","ID",IF(I330="Text","",I330))))," ",""),"'","")</f>
        <v>ToBePaidTotalAmount</v>
      </c>
      <c r="B330" s="98" t="s">
        <v>1595</v>
      </c>
      <c r="D330" s="100" t="s">
        <v>1276</v>
      </c>
      <c r="E330" s="54" t="s">
        <v>1599</v>
      </c>
      <c r="G330" s="100" t="s">
        <v>1585</v>
      </c>
      <c r="H330" s="54" t="str">
        <f t="shared" si="58"/>
        <v>Total</v>
      </c>
      <c r="I330" s="99" t="s">
        <v>1223</v>
      </c>
      <c r="J330" s="54"/>
      <c r="K330" s="54" t="str">
        <f t="shared" si="59"/>
        <v>Amount. Type</v>
      </c>
      <c r="O330" s="101" t="s">
        <v>1600</v>
      </c>
      <c r="P330" s="100" t="s">
        <v>1853</v>
      </c>
      <c r="Q330" s="102" t="s">
        <v>1601</v>
      </c>
      <c r="T330" s="103"/>
      <c r="FI330" s="54"/>
      <c r="FJ330" s="54"/>
      <c r="FK330" s="54"/>
      <c r="FL330" s="54"/>
      <c r="FM330" s="54"/>
      <c r="FN330" s="54"/>
      <c r="FO330" s="54"/>
      <c r="FP330" s="54"/>
      <c r="FQ330" s="54"/>
      <c r="FR330" s="54"/>
      <c r="FS330" s="54"/>
      <c r="FT330" s="54"/>
      <c r="FU330" s="54"/>
      <c r="FV330" s="54"/>
      <c r="FW330" s="54"/>
      <c r="FX330" s="54"/>
      <c r="FY330" s="54"/>
      <c r="FZ330" s="54"/>
      <c r="GA330" s="54"/>
      <c r="GB330" s="54"/>
      <c r="GC330" s="54"/>
      <c r="GD330" s="54"/>
      <c r="GE330" s="54"/>
      <c r="GF330" s="54"/>
      <c r="GG330" s="54"/>
      <c r="GH330" s="54"/>
      <c r="GI330" s="54"/>
      <c r="GJ330" s="54"/>
      <c r="GK330" s="54"/>
      <c r="GL330" s="54"/>
      <c r="GM330" s="54"/>
      <c r="GN330" s="54"/>
      <c r="GO330" s="54"/>
      <c r="GP330" s="54"/>
      <c r="GQ330" s="54"/>
      <c r="GR330" s="54"/>
      <c r="GS330" s="54"/>
      <c r="GT330" s="54"/>
      <c r="GU330" s="54"/>
      <c r="GV330" s="54"/>
      <c r="GW330" s="54"/>
      <c r="GX330" s="54"/>
      <c r="GY330" s="54"/>
      <c r="GZ330" s="54"/>
      <c r="HA330" s="54"/>
      <c r="HB330" s="54"/>
      <c r="HC330" s="54"/>
      <c r="HD330" s="54"/>
      <c r="HE330" s="54"/>
      <c r="HF330" s="54"/>
      <c r="HG330" s="54"/>
      <c r="HH330" s="54"/>
      <c r="HI330" s="54"/>
      <c r="HJ330" s="54"/>
      <c r="HK330" s="54"/>
      <c r="HL330" s="54"/>
      <c r="HM330" s="54"/>
      <c r="HN330" s="54"/>
      <c r="HO330" s="54"/>
      <c r="HP330" s="54"/>
      <c r="HQ330" s="54"/>
      <c r="HR330" s="54"/>
      <c r="HS330" s="54"/>
      <c r="HT330" s="54"/>
      <c r="HU330" s="54"/>
      <c r="HV330" s="54"/>
      <c r="HW330" s="54"/>
      <c r="HX330" s="54"/>
      <c r="HY330" s="54"/>
      <c r="HZ330" s="54"/>
      <c r="IA330" s="54"/>
      <c r="IB330" s="54"/>
      <c r="IC330" s="54"/>
      <c r="ID330" s="54"/>
      <c r="IE330" s="54"/>
      <c r="IF330" s="54"/>
      <c r="IG330" s="54"/>
      <c r="IH330" s="54"/>
      <c r="II330" s="54"/>
      <c r="IJ330" s="54"/>
      <c r="IK330" s="54"/>
      <c r="IL330" s="54"/>
      <c r="IM330" s="54"/>
      <c r="IN330" s="54"/>
      <c r="IO330" s="54"/>
      <c r="IP330" s="54"/>
      <c r="IQ330" s="54"/>
      <c r="IR330" s="54"/>
      <c r="IS330" s="54"/>
      <c r="IT330" s="54"/>
      <c r="IU330" s="54"/>
      <c r="IV330" s="54"/>
    </row>
    <row r="331" spans="1:164" s="54" customFormat="1" ht="25.5">
      <c r="A331" s="72" t="str">
        <f>SUBSTITUTE(SUBSTITUTE(CONCATENATE(IF(E331="Globally Unique","GU",E331),F331,IF(H331&lt;&gt;I331,H331,""),CONCATENATE(IF(I331="Identifier","ID",IF(I331="Text","",I331))))," ",""),"'","")</f>
        <v>TaxTotal</v>
      </c>
      <c r="B331" s="72" t="s">
        <v>1602</v>
      </c>
      <c r="C331" s="72"/>
      <c r="D331" s="72" t="s">
        <v>1276</v>
      </c>
      <c r="E331" s="72"/>
      <c r="F331" s="72"/>
      <c r="G331" s="72"/>
      <c r="H331" s="72" t="str">
        <f>M331</f>
        <v>Tax Total</v>
      </c>
      <c r="I331" s="72" t="str">
        <f>M331</f>
        <v>Tax Total</v>
      </c>
      <c r="J331" s="72"/>
      <c r="K331" s="72"/>
      <c r="L331" s="72"/>
      <c r="M331" s="79" t="s">
        <v>1279</v>
      </c>
      <c r="N331" s="72"/>
      <c r="O331" s="80" t="s">
        <v>424</v>
      </c>
      <c r="P331" s="72" t="s">
        <v>72</v>
      </c>
      <c r="Q331" s="81" t="s">
        <v>1573</v>
      </c>
      <c r="R331" s="81"/>
      <c r="S331" s="81"/>
      <c r="T331" s="82" t="s">
        <v>1828</v>
      </c>
      <c r="U331" s="83"/>
      <c r="V331" s="80"/>
      <c r="W331" s="72" t="s">
        <v>1096</v>
      </c>
      <c r="X331" s="72"/>
      <c r="Y331" s="72"/>
      <c r="Z331" s="72"/>
      <c r="AA331" s="72"/>
      <c r="AB331" s="72"/>
      <c r="AC331" s="72"/>
      <c r="AD331" s="72"/>
      <c r="AE331" s="72"/>
      <c r="AF331" s="72"/>
      <c r="AG331" s="72"/>
      <c r="AH331" s="72"/>
      <c r="AI331" s="72"/>
      <c r="AJ331" s="72"/>
      <c r="AK331" s="72" t="s">
        <v>1830</v>
      </c>
      <c r="AL331" s="72"/>
      <c r="AM331" s="72"/>
      <c r="AN331" s="72"/>
      <c r="AO331" s="72"/>
      <c r="AP331" s="72"/>
      <c r="AQ331" s="72"/>
      <c r="AR331" s="72"/>
      <c r="AS331" s="72"/>
      <c r="AT331" s="72"/>
      <c r="AU331" s="72" t="s">
        <v>1830</v>
      </c>
      <c r="AV331" s="72"/>
      <c r="AW331" s="72"/>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71"/>
      <c r="EC331" s="71"/>
      <c r="ED331" s="71"/>
      <c r="EE331" s="71"/>
      <c r="EF331" s="71"/>
      <c r="EG331" s="71"/>
      <c r="EH331" s="71"/>
      <c r="EI331" s="71"/>
      <c r="EJ331" s="71"/>
      <c r="EK331" s="71"/>
      <c r="EL331" s="71"/>
      <c r="EM331" s="71"/>
      <c r="EN331" s="71"/>
      <c r="EO331" s="71"/>
      <c r="EP331" s="71"/>
      <c r="EQ331" s="71"/>
      <c r="ER331" s="71"/>
      <c r="ES331" s="71"/>
      <c r="ET331" s="71"/>
      <c r="EU331" s="71"/>
      <c r="EV331" s="71"/>
      <c r="EW331" s="71"/>
      <c r="EX331" s="71"/>
      <c r="EY331" s="71"/>
      <c r="EZ331" s="71"/>
      <c r="FA331" s="71"/>
      <c r="FB331" s="71"/>
      <c r="FC331" s="71"/>
      <c r="FD331" s="71"/>
      <c r="FE331" s="71"/>
      <c r="FF331" s="71"/>
      <c r="FG331" s="71"/>
      <c r="FH331" s="71"/>
    </row>
    <row r="332" spans="1:164" s="54" customFormat="1" ht="38.25">
      <c r="A332" s="13" t="str">
        <f>SUBSTITUTE(SUBSTITUTE(CONCATENATE(IF(C332="","",CONCATENATE(C332,"")),"",D332)," ",""),"'","")</f>
        <v>LineItem</v>
      </c>
      <c r="B332" s="13" t="s">
        <v>1603</v>
      </c>
      <c r="C332" s="14"/>
      <c r="D332" s="14" t="s">
        <v>1604</v>
      </c>
      <c r="E332" s="14"/>
      <c r="F332" s="14"/>
      <c r="G332" s="14"/>
      <c r="H332" s="14"/>
      <c r="I332" s="14"/>
      <c r="J332" s="14"/>
      <c r="K332" s="14"/>
      <c r="L332" s="14"/>
      <c r="M332" s="14"/>
      <c r="N332" s="14"/>
      <c r="O332" s="13"/>
      <c r="P332" s="14" t="s">
        <v>1826</v>
      </c>
      <c r="Q332" s="15" t="s">
        <v>2659</v>
      </c>
      <c r="R332" s="15"/>
      <c r="S332" s="15"/>
      <c r="T332" s="16" t="s">
        <v>419</v>
      </c>
      <c r="U332" s="17"/>
      <c r="V332" s="13"/>
      <c r="W332" s="14" t="s">
        <v>1096</v>
      </c>
      <c r="X332" s="14"/>
      <c r="Y332" s="14"/>
      <c r="Z332" s="14"/>
      <c r="AA332" s="14"/>
      <c r="AB332" s="14"/>
      <c r="AC332" s="14"/>
      <c r="AD332" s="14"/>
      <c r="AE332" s="14"/>
      <c r="AF332" s="14"/>
      <c r="AG332" s="14"/>
      <c r="AH332" s="14"/>
      <c r="AI332" s="14"/>
      <c r="AJ332" s="14" t="s">
        <v>1830</v>
      </c>
      <c r="AK332" s="14"/>
      <c r="AL332" s="14" t="s">
        <v>1830</v>
      </c>
      <c r="AM332" s="14"/>
      <c r="AN332" s="14" t="s">
        <v>1830</v>
      </c>
      <c r="AO332" s="14" t="s">
        <v>1830</v>
      </c>
      <c r="AP332" s="14"/>
      <c r="AQ332" s="14" t="s">
        <v>1830</v>
      </c>
      <c r="AR332" s="14"/>
      <c r="AS332" s="14"/>
      <c r="AT332" s="14"/>
      <c r="AU332" s="14"/>
      <c r="AV332" s="14"/>
      <c r="AW332" s="14"/>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c r="EB332" s="71"/>
      <c r="EC332" s="71"/>
      <c r="ED332" s="71"/>
      <c r="EE332" s="71"/>
      <c r="EF332" s="71"/>
      <c r="EG332" s="71"/>
      <c r="EH332" s="71"/>
      <c r="EI332" s="71"/>
      <c r="EJ332" s="71"/>
      <c r="EK332" s="71"/>
      <c r="EL332" s="71"/>
      <c r="EM332" s="71"/>
      <c r="EN332" s="71"/>
      <c r="EO332" s="71"/>
      <c r="EP332" s="71"/>
      <c r="EQ332" s="71"/>
      <c r="ER332" s="71"/>
      <c r="ES332" s="71"/>
      <c r="ET332" s="71"/>
      <c r="EU332" s="71"/>
      <c r="EV332" s="71"/>
      <c r="EW332" s="71"/>
      <c r="EX332" s="71"/>
      <c r="EY332" s="71"/>
      <c r="EZ332" s="71"/>
      <c r="FA332" s="71"/>
      <c r="FB332" s="71"/>
      <c r="FC332" s="71"/>
      <c r="FD332" s="71"/>
      <c r="FE332" s="71"/>
      <c r="FF332" s="71"/>
      <c r="FG332" s="71"/>
      <c r="FH332" s="71"/>
    </row>
    <row r="333" spans="1:164" s="54" customFormat="1" ht="12.75">
      <c r="A333" s="69" t="str">
        <f aca="true" t="shared" si="60" ref="A333:A348">SUBSTITUTE(SUBSTITUTE(CONCATENATE(IF(E333="Globally Unique","GU",E333),IF(G333&lt;&gt;I333,H333,F333),CONCATENATE(IF(I333="Identifier","ID",IF(I333="Text","",I333))))," ",""),"'","")</f>
        <v>ID</v>
      </c>
      <c r="B333" s="69" t="s">
        <v>1605</v>
      </c>
      <c r="C333" s="71"/>
      <c r="D333" s="71" t="s">
        <v>1604</v>
      </c>
      <c r="E333" s="71"/>
      <c r="F333" s="71"/>
      <c r="G333" s="71" t="s">
        <v>1849</v>
      </c>
      <c r="H333" s="54" t="str">
        <f aca="true" t="shared" si="61" ref="H333:H348">IF(F333&lt;&gt;"",CONCATENATE(F333," ",G333),G333)</f>
        <v>Identifier</v>
      </c>
      <c r="I333" s="71" t="s">
        <v>1849</v>
      </c>
      <c r="J333" s="71"/>
      <c r="K333" s="54" t="str">
        <f aca="true" t="shared" si="62" ref="K333:K348">IF(J333&lt;&gt;"",CONCATENATE(J333,"_ ",I333,". Type"),CONCATENATE(I333,". Type"))</f>
        <v>Identifier. Type</v>
      </c>
      <c r="L333" s="71"/>
      <c r="M333" s="71"/>
      <c r="N333" s="71"/>
      <c r="O333" s="55" t="s">
        <v>1600</v>
      </c>
      <c r="P333" s="71" t="s">
        <v>1853</v>
      </c>
      <c r="Q333" s="56" t="s">
        <v>1606</v>
      </c>
      <c r="R333" s="71"/>
      <c r="S333" s="71"/>
      <c r="T333" s="57" t="s">
        <v>1828</v>
      </c>
      <c r="U333" s="71"/>
      <c r="V333" s="71"/>
      <c r="W333" s="71" t="s">
        <v>1096</v>
      </c>
      <c r="X333" s="71"/>
      <c r="Y333" s="71"/>
      <c r="Z333" s="71"/>
      <c r="AA333" s="71"/>
      <c r="AB333" s="71"/>
      <c r="AC333" s="71"/>
      <c r="AD333" s="71"/>
      <c r="AE333" s="71"/>
      <c r="AF333" s="71"/>
      <c r="AG333" s="71"/>
      <c r="AH333" s="71"/>
      <c r="AI333" s="71"/>
      <c r="AJ333" s="71" t="s">
        <v>1830</v>
      </c>
      <c r="AK333" s="71"/>
      <c r="AL333" s="71" t="s">
        <v>1830</v>
      </c>
      <c r="AM333" s="71"/>
      <c r="AN333" s="71" t="s">
        <v>1830</v>
      </c>
      <c r="AO333" s="71" t="s">
        <v>1830</v>
      </c>
      <c r="AP333" s="71"/>
      <c r="AQ333" s="71" t="s">
        <v>1830</v>
      </c>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c r="DT333" s="71"/>
      <c r="DU333" s="71"/>
      <c r="DV333" s="71"/>
      <c r="DW333" s="71"/>
      <c r="DX333" s="71"/>
      <c r="DY333" s="71"/>
      <c r="DZ333" s="71"/>
      <c r="EA333" s="71"/>
      <c r="EB333" s="71"/>
      <c r="EC333" s="71"/>
      <c r="ED333" s="71"/>
      <c r="EE333" s="71"/>
      <c r="EF333" s="71"/>
      <c r="EG333" s="71"/>
      <c r="EH333" s="71"/>
      <c r="EI333" s="71"/>
      <c r="EJ333" s="71"/>
      <c r="EK333" s="71"/>
      <c r="EL333" s="71"/>
      <c r="EM333" s="71"/>
      <c r="EN333" s="71"/>
      <c r="EO333" s="71"/>
      <c r="EP333" s="71"/>
      <c r="EQ333" s="71"/>
      <c r="ER333" s="71"/>
      <c r="ES333" s="71"/>
      <c r="ET333" s="71"/>
      <c r="EU333" s="71"/>
      <c r="EV333" s="71"/>
      <c r="EW333" s="71"/>
      <c r="EX333" s="71"/>
      <c r="EY333" s="71"/>
      <c r="EZ333" s="71"/>
      <c r="FA333" s="71"/>
      <c r="FB333" s="71"/>
      <c r="FC333" s="71"/>
      <c r="FD333" s="71"/>
      <c r="FE333" s="71"/>
      <c r="FF333" s="71"/>
      <c r="FG333" s="71"/>
      <c r="FH333" s="71"/>
    </row>
    <row r="334" spans="1:164" s="54" customFormat="1" ht="12.75">
      <c r="A334" s="69" t="str">
        <f t="shared" si="60"/>
        <v>SalesOrderID</v>
      </c>
      <c r="B334" s="69" t="s">
        <v>1607</v>
      </c>
      <c r="C334" s="71"/>
      <c r="D334" s="71" t="s">
        <v>1604</v>
      </c>
      <c r="E334" s="71" t="s">
        <v>1608</v>
      </c>
      <c r="F334" s="71"/>
      <c r="G334" s="71" t="s">
        <v>1849</v>
      </c>
      <c r="H334" s="54" t="str">
        <f t="shared" si="61"/>
        <v>Identifier</v>
      </c>
      <c r="I334" s="71" t="s">
        <v>1849</v>
      </c>
      <c r="J334" s="71"/>
      <c r="K334" s="54" t="str">
        <f t="shared" si="62"/>
        <v>Identifier. Type</v>
      </c>
      <c r="L334" s="71"/>
      <c r="M334" s="71"/>
      <c r="N334" s="71"/>
      <c r="O334" s="55" t="s">
        <v>1852</v>
      </c>
      <c r="P334" s="71" t="s">
        <v>1853</v>
      </c>
      <c r="Q334" s="56" t="s">
        <v>1609</v>
      </c>
      <c r="R334" s="71"/>
      <c r="S334" s="71"/>
      <c r="T334" s="57" t="s">
        <v>1828</v>
      </c>
      <c r="U334" s="71"/>
      <c r="V334" s="71"/>
      <c r="W334" s="71" t="s">
        <v>1096</v>
      </c>
      <c r="X334" s="71"/>
      <c r="Y334" s="71"/>
      <c r="Z334" s="71"/>
      <c r="AA334" s="71"/>
      <c r="AB334" s="71"/>
      <c r="AC334" s="71"/>
      <c r="AD334" s="71"/>
      <c r="AE334" s="71"/>
      <c r="AF334" s="71"/>
      <c r="AG334" s="71"/>
      <c r="AH334" s="71"/>
      <c r="AI334" s="71"/>
      <c r="AJ334" s="71" t="s">
        <v>1830</v>
      </c>
      <c r="AK334" s="71"/>
      <c r="AL334" s="71" t="s">
        <v>1830</v>
      </c>
      <c r="AM334" s="71"/>
      <c r="AN334" s="71" t="s">
        <v>1830</v>
      </c>
      <c r="AO334" s="71" t="s">
        <v>1830</v>
      </c>
      <c r="AP334" s="71"/>
      <c r="AQ334" s="71" t="s">
        <v>1830</v>
      </c>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71"/>
      <c r="FB334" s="71"/>
      <c r="FC334" s="71"/>
      <c r="FD334" s="71"/>
      <c r="FE334" s="71"/>
      <c r="FF334" s="71"/>
      <c r="FG334" s="71"/>
      <c r="FH334" s="71"/>
    </row>
    <row r="335" spans="1:164" s="54" customFormat="1" ht="12.75">
      <c r="A335" s="69" t="str">
        <f t="shared" si="60"/>
        <v>LineStatusCode</v>
      </c>
      <c r="B335" s="69" t="s">
        <v>1610</v>
      </c>
      <c r="C335" s="71"/>
      <c r="D335" s="71" t="s">
        <v>1604</v>
      </c>
      <c r="E335" s="71"/>
      <c r="F335" s="71" t="s">
        <v>150</v>
      </c>
      <c r="G335" s="71" t="s">
        <v>1188</v>
      </c>
      <c r="H335" s="54" t="str">
        <f t="shared" si="61"/>
        <v>Line Status</v>
      </c>
      <c r="I335" s="71" t="s">
        <v>28</v>
      </c>
      <c r="J335" s="71"/>
      <c r="K335" s="54" t="str">
        <f t="shared" si="62"/>
        <v>Code. Type</v>
      </c>
      <c r="L335" s="71"/>
      <c r="M335" s="71"/>
      <c r="N335" s="71"/>
      <c r="O335" s="55" t="s">
        <v>1852</v>
      </c>
      <c r="P335" s="71" t="s">
        <v>1853</v>
      </c>
      <c r="Q335" s="56" t="s">
        <v>2663</v>
      </c>
      <c r="R335" s="71"/>
      <c r="S335" s="71"/>
      <c r="T335" s="57" t="s">
        <v>1828</v>
      </c>
      <c r="U335" s="71"/>
      <c r="V335" s="71"/>
      <c r="W335" s="71" t="s">
        <v>1096</v>
      </c>
      <c r="X335" s="71"/>
      <c r="Y335" s="71"/>
      <c r="Z335" s="71"/>
      <c r="AA335" s="71"/>
      <c r="AB335" s="71"/>
      <c r="AC335" s="71"/>
      <c r="AD335" s="71"/>
      <c r="AE335" s="71"/>
      <c r="AF335" s="71"/>
      <c r="AG335" s="71"/>
      <c r="AH335" s="71"/>
      <c r="AI335" s="71"/>
      <c r="AJ335" s="71"/>
      <c r="AK335" s="71"/>
      <c r="AL335" s="71" t="s">
        <v>1830</v>
      </c>
      <c r="AM335" s="71"/>
      <c r="AN335" s="71" t="s">
        <v>1830</v>
      </c>
      <c r="AO335" s="71" t="s">
        <v>1830</v>
      </c>
      <c r="AP335" s="71"/>
      <c r="AQ335" s="71" t="s">
        <v>1830</v>
      </c>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c r="EB335" s="71"/>
      <c r="EC335" s="71"/>
      <c r="ED335" s="71"/>
      <c r="EE335" s="71"/>
      <c r="EF335" s="71"/>
      <c r="EG335" s="71"/>
      <c r="EH335" s="71"/>
      <c r="EI335" s="71"/>
      <c r="EJ335" s="71"/>
      <c r="EK335" s="71"/>
      <c r="EL335" s="71"/>
      <c r="EM335" s="71"/>
      <c r="EN335" s="71"/>
      <c r="EO335" s="71"/>
      <c r="EP335" s="71"/>
      <c r="EQ335" s="71"/>
      <c r="ER335" s="71"/>
      <c r="ES335" s="71"/>
      <c r="ET335" s="71"/>
      <c r="EU335" s="71"/>
      <c r="EV335" s="71"/>
      <c r="EW335" s="71"/>
      <c r="EX335" s="71"/>
      <c r="EY335" s="71"/>
      <c r="EZ335" s="71"/>
      <c r="FA335" s="71"/>
      <c r="FB335" s="71"/>
      <c r="FC335" s="71"/>
      <c r="FD335" s="71"/>
      <c r="FE335" s="71"/>
      <c r="FF335" s="71"/>
      <c r="FG335" s="71"/>
      <c r="FH335" s="71"/>
    </row>
    <row r="336" spans="1:164" s="54" customFormat="1" ht="12.75">
      <c r="A336" s="69" t="str">
        <f t="shared" si="60"/>
        <v>Quantity</v>
      </c>
      <c r="B336" s="69" t="s">
        <v>1611</v>
      </c>
      <c r="C336" s="71"/>
      <c r="D336" s="71" t="s">
        <v>1604</v>
      </c>
      <c r="E336" s="71"/>
      <c r="F336" s="71"/>
      <c r="G336" s="71" t="s">
        <v>1101</v>
      </c>
      <c r="H336" s="54" t="str">
        <f t="shared" si="61"/>
        <v>Quantity</v>
      </c>
      <c r="I336" s="71" t="s">
        <v>1101</v>
      </c>
      <c r="J336" s="71"/>
      <c r="K336" s="54" t="str">
        <f t="shared" si="62"/>
        <v>Quantity. Type</v>
      </c>
      <c r="L336" s="71"/>
      <c r="M336" s="71"/>
      <c r="N336" s="71"/>
      <c r="O336" s="55" t="s">
        <v>1852</v>
      </c>
      <c r="P336" s="71" t="s">
        <v>1853</v>
      </c>
      <c r="Q336" s="56" t="s">
        <v>1612</v>
      </c>
      <c r="R336" s="71"/>
      <c r="S336" s="71"/>
      <c r="T336" s="57" t="s">
        <v>1828</v>
      </c>
      <c r="U336" s="71"/>
      <c r="V336" s="71"/>
      <c r="W336" s="71" t="s">
        <v>1096</v>
      </c>
      <c r="X336" s="71"/>
      <c r="Y336" s="71"/>
      <c r="Z336" s="71"/>
      <c r="AA336" s="71"/>
      <c r="AB336" s="71"/>
      <c r="AC336" s="71"/>
      <c r="AD336" s="71"/>
      <c r="AE336" s="71"/>
      <c r="AF336" s="71"/>
      <c r="AG336" s="71"/>
      <c r="AH336" s="71"/>
      <c r="AI336" s="71"/>
      <c r="AJ336" s="71" t="s">
        <v>1830</v>
      </c>
      <c r="AK336" s="71"/>
      <c r="AL336" s="71" t="s">
        <v>1830</v>
      </c>
      <c r="AM336" s="71"/>
      <c r="AN336" s="71" t="s">
        <v>1830</v>
      </c>
      <c r="AO336" s="71" t="s">
        <v>1830</v>
      </c>
      <c r="AP336" s="71"/>
      <c r="AQ336" s="71" t="s">
        <v>1830</v>
      </c>
      <c r="AR336" s="71"/>
      <c r="AS336" s="71"/>
      <c r="AT336" s="71"/>
      <c r="AU336" s="71"/>
      <c r="AV336" s="71"/>
      <c r="AW336" s="71"/>
      <c r="AX336" s="84"/>
      <c r="AY336" s="84"/>
      <c r="AZ336" s="84"/>
      <c r="BA336" s="84"/>
      <c r="BB336" s="84"/>
      <c r="BC336" s="84"/>
      <c r="BD336" s="84"/>
      <c r="BE336" s="84"/>
      <c r="BF336" s="84"/>
      <c r="BG336" s="84"/>
      <c r="BH336" s="84"/>
      <c r="BI336" s="84"/>
      <c r="BJ336" s="84"/>
      <c r="BK336" s="84"/>
      <c r="BL336" s="84"/>
      <c r="BM336" s="84"/>
      <c r="BN336" s="84"/>
      <c r="BO336" s="84"/>
      <c r="BP336" s="84"/>
      <c r="BQ336" s="84"/>
      <c r="BR336" s="84"/>
      <c r="BS336" s="84"/>
      <c r="BT336" s="84"/>
      <c r="BU336" s="84"/>
      <c r="BV336" s="84"/>
      <c r="BW336" s="84"/>
      <c r="BX336" s="84"/>
      <c r="BY336" s="84"/>
      <c r="BZ336" s="84"/>
      <c r="CA336" s="84"/>
      <c r="CB336" s="84"/>
      <c r="CC336" s="84"/>
      <c r="CD336" s="84"/>
      <c r="CE336" s="84"/>
      <c r="CF336" s="84"/>
      <c r="CG336" s="84"/>
      <c r="CH336" s="84"/>
      <c r="CI336" s="84"/>
      <c r="CJ336" s="84"/>
      <c r="CK336" s="84"/>
      <c r="CL336" s="84"/>
      <c r="CM336" s="84"/>
      <c r="CN336" s="84"/>
      <c r="CO336" s="84"/>
      <c r="CP336" s="84"/>
      <c r="CQ336" s="84"/>
      <c r="CR336" s="84"/>
      <c r="CS336" s="84"/>
      <c r="CT336" s="84"/>
      <c r="CU336" s="84"/>
      <c r="CV336" s="84"/>
      <c r="CW336" s="84"/>
      <c r="CX336" s="84"/>
      <c r="CY336" s="84"/>
      <c r="CZ336" s="84"/>
      <c r="DA336" s="84"/>
      <c r="DB336" s="84"/>
      <c r="DC336" s="84"/>
      <c r="DD336" s="84"/>
      <c r="DE336" s="84"/>
      <c r="DF336" s="84"/>
      <c r="DG336" s="84"/>
      <c r="DH336" s="84"/>
      <c r="DI336" s="84"/>
      <c r="DJ336" s="84"/>
      <c r="DK336" s="84"/>
      <c r="DL336" s="84"/>
      <c r="DM336" s="84"/>
      <c r="DN336" s="84"/>
      <c r="DO336" s="84"/>
      <c r="DP336" s="84"/>
      <c r="DQ336" s="84"/>
      <c r="DR336" s="84"/>
      <c r="DS336" s="84"/>
      <c r="DT336" s="84"/>
      <c r="DU336" s="84"/>
      <c r="DV336" s="84"/>
      <c r="DW336" s="84"/>
      <c r="DX336" s="84"/>
      <c r="DY336" s="84"/>
      <c r="DZ336" s="84"/>
      <c r="EA336" s="84"/>
      <c r="EB336" s="84"/>
      <c r="EC336" s="84"/>
      <c r="ED336" s="84"/>
      <c r="EE336" s="84"/>
      <c r="EF336" s="84"/>
      <c r="EG336" s="84"/>
      <c r="EH336" s="84"/>
      <c r="EI336" s="84"/>
      <c r="EJ336" s="84"/>
      <c r="EK336" s="84"/>
      <c r="EL336" s="84"/>
      <c r="EM336" s="84"/>
      <c r="EN336" s="84"/>
      <c r="EO336" s="84"/>
      <c r="EP336" s="84"/>
      <c r="EQ336" s="84"/>
      <c r="ER336" s="84"/>
      <c r="ES336" s="84"/>
      <c r="ET336" s="84"/>
      <c r="EU336" s="84"/>
      <c r="EV336" s="84"/>
      <c r="EW336" s="84"/>
      <c r="EX336" s="84"/>
      <c r="EY336" s="84"/>
      <c r="EZ336" s="84"/>
      <c r="FA336" s="84"/>
      <c r="FB336" s="84"/>
      <c r="FC336" s="84"/>
      <c r="FD336" s="84"/>
      <c r="FE336" s="84"/>
      <c r="FF336" s="84"/>
      <c r="FG336" s="84"/>
      <c r="FH336" s="84"/>
    </row>
    <row r="337" spans="1:164" s="54" customFormat="1" ht="38.25">
      <c r="A337" s="69" t="str">
        <f t="shared" si="60"/>
        <v>LineExtensionAmount</v>
      </c>
      <c r="B337" s="69" t="s">
        <v>1613</v>
      </c>
      <c r="C337" s="71"/>
      <c r="D337" s="71" t="s">
        <v>1604</v>
      </c>
      <c r="E337" s="71" t="s">
        <v>150</v>
      </c>
      <c r="F337" s="71" t="s">
        <v>1284</v>
      </c>
      <c r="G337" s="71" t="s">
        <v>1223</v>
      </c>
      <c r="H337" s="54" t="str">
        <f t="shared" si="61"/>
        <v>Extension Amount</v>
      </c>
      <c r="I337" s="71" t="s">
        <v>1223</v>
      </c>
      <c r="K337" s="54" t="str">
        <f t="shared" si="62"/>
        <v>Amount. Type</v>
      </c>
      <c r="L337" s="71"/>
      <c r="M337" s="71"/>
      <c r="N337" s="71"/>
      <c r="O337" s="55" t="s">
        <v>1852</v>
      </c>
      <c r="P337" s="71" t="s">
        <v>1853</v>
      </c>
      <c r="Q337" s="56" t="s">
        <v>1614</v>
      </c>
      <c r="R337" s="71"/>
      <c r="S337" s="71"/>
      <c r="T337" s="57" t="s">
        <v>1828</v>
      </c>
      <c r="U337" s="71"/>
      <c r="V337" s="71"/>
      <c r="W337" s="71" t="s">
        <v>1096</v>
      </c>
      <c r="X337" s="71"/>
      <c r="Y337" s="71"/>
      <c r="Z337" s="71"/>
      <c r="AA337" s="71"/>
      <c r="AB337" s="71"/>
      <c r="AC337" s="71"/>
      <c r="AD337" s="71"/>
      <c r="AE337" s="71"/>
      <c r="AF337" s="71"/>
      <c r="AG337" s="71"/>
      <c r="AH337" s="71"/>
      <c r="AI337" s="71"/>
      <c r="AJ337" s="71"/>
      <c r="AK337" s="71"/>
      <c r="AL337" s="71" t="s">
        <v>1830</v>
      </c>
      <c r="AM337" s="71"/>
      <c r="AN337" s="71" t="s">
        <v>1830</v>
      </c>
      <c r="AO337" s="71" t="s">
        <v>1830</v>
      </c>
      <c r="AP337" s="71"/>
      <c r="AQ337" s="71" t="s">
        <v>1830</v>
      </c>
      <c r="AR337" s="71"/>
      <c r="AS337" s="71"/>
      <c r="AT337" s="71"/>
      <c r="AU337" s="71"/>
      <c r="AV337" s="71"/>
      <c r="AW337" s="71"/>
      <c r="AX337" s="84"/>
      <c r="AY337" s="84"/>
      <c r="AZ337" s="84"/>
      <c r="BA337" s="84"/>
      <c r="BB337" s="84"/>
      <c r="BC337" s="84"/>
      <c r="BD337" s="84"/>
      <c r="BE337" s="84"/>
      <c r="BF337" s="84"/>
      <c r="BG337" s="84"/>
      <c r="BH337" s="84"/>
      <c r="BI337" s="84"/>
      <c r="BJ337" s="84"/>
      <c r="BK337" s="84"/>
      <c r="BL337" s="84"/>
      <c r="BM337" s="84"/>
      <c r="BN337" s="84"/>
      <c r="BO337" s="84"/>
      <c r="BP337" s="84"/>
      <c r="BQ337" s="84"/>
      <c r="BR337" s="84"/>
      <c r="BS337" s="84"/>
      <c r="BT337" s="84"/>
      <c r="BU337" s="84"/>
      <c r="BV337" s="84"/>
      <c r="BW337" s="84"/>
      <c r="BX337" s="84"/>
      <c r="BY337" s="84"/>
      <c r="BZ337" s="84"/>
      <c r="CA337" s="84"/>
      <c r="CB337" s="84"/>
      <c r="CC337" s="84"/>
      <c r="CD337" s="84"/>
      <c r="CE337" s="84"/>
      <c r="CF337" s="84"/>
      <c r="CG337" s="84"/>
      <c r="CH337" s="84"/>
      <c r="CI337" s="84"/>
      <c r="CJ337" s="84"/>
      <c r="CK337" s="84"/>
      <c r="CL337" s="84"/>
      <c r="CM337" s="84"/>
      <c r="CN337" s="84"/>
      <c r="CO337" s="84"/>
      <c r="CP337" s="84"/>
      <c r="CQ337" s="84"/>
      <c r="CR337" s="84"/>
      <c r="CS337" s="84"/>
      <c r="CT337" s="84"/>
      <c r="CU337" s="84"/>
      <c r="CV337" s="84"/>
      <c r="CW337" s="84"/>
      <c r="CX337" s="84"/>
      <c r="CY337" s="84"/>
      <c r="CZ337" s="84"/>
      <c r="DA337" s="84"/>
      <c r="DB337" s="84"/>
      <c r="DC337" s="84"/>
      <c r="DD337" s="84"/>
      <c r="DE337" s="84"/>
      <c r="DF337" s="84"/>
      <c r="DG337" s="84"/>
      <c r="DH337" s="84"/>
      <c r="DI337" s="84"/>
      <c r="DJ337" s="84"/>
      <c r="DK337" s="84"/>
      <c r="DL337" s="84"/>
      <c r="DM337" s="84"/>
      <c r="DN337" s="84"/>
      <c r="DO337" s="84"/>
      <c r="DP337" s="84"/>
      <c r="DQ337" s="84"/>
      <c r="DR337" s="84"/>
      <c r="DS337" s="84"/>
      <c r="DT337" s="84"/>
      <c r="DU337" s="84"/>
      <c r="DV337" s="84"/>
      <c r="DW337" s="84"/>
      <c r="DX337" s="84"/>
      <c r="DY337" s="84"/>
      <c r="DZ337" s="84"/>
      <c r="EA337" s="84"/>
      <c r="EB337" s="84"/>
      <c r="EC337" s="84"/>
      <c r="ED337" s="84"/>
      <c r="EE337" s="84"/>
      <c r="EF337" s="84"/>
      <c r="EG337" s="84"/>
      <c r="EH337" s="84"/>
      <c r="EI337" s="84"/>
      <c r="EJ337" s="84"/>
      <c r="EK337" s="84"/>
      <c r="EL337" s="84"/>
      <c r="EM337" s="84"/>
      <c r="EN337" s="84"/>
      <c r="EO337" s="84"/>
      <c r="EP337" s="84"/>
      <c r="EQ337" s="84"/>
      <c r="ER337" s="84"/>
      <c r="ES337" s="84"/>
      <c r="ET337" s="84"/>
      <c r="EU337" s="84"/>
      <c r="EV337" s="84"/>
      <c r="EW337" s="84"/>
      <c r="EX337" s="84"/>
      <c r="EY337" s="84"/>
      <c r="EZ337" s="84"/>
      <c r="FA337" s="84"/>
      <c r="FB337" s="84"/>
      <c r="FC337" s="84"/>
      <c r="FD337" s="84"/>
      <c r="FE337" s="84"/>
      <c r="FF337" s="84"/>
      <c r="FG337" s="84"/>
      <c r="FH337" s="84"/>
    </row>
    <row r="338" spans="1:164" s="54" customFormat="1" ht="12.75">
      <c r="A338" s="69" t="str">
        <f t="shared" si="60"/>
        <v>TaxTotalAmount</v>
      </c>
      <c r="B338" s="69" t="s">
        <v>1615</v>
      </c>
      <c r="C338" s="71"/>
      <c r="D338" s="71" t="s">
        <v>1604</v>
      </c>
      <c r="E338" s="71"/>
      <c r="F338" s="71" t="s">
        <v>1616</v>
      </c>
      <c r="G338" s="71" t="s">
        <v>1585</v>
      </c>
      <c r="H338" s="54" t="str">
        <f t="shared" si="61"/>
        <v>Tax Total</v>
      </c>
      <c r="I338" s="71" t="s">
        <v>1223</v>
      </c>
      <c r="K338" s="54" t="str">
        <f t="shared" si="62"/>
        <v>Amount. Type</v>
      </c>
      <c r="L338" s="71"/>
      <c r="M338" s="71"/>
      <c r="N338" s="71"/>
      <c r="O338" s="55" t="s">
        <v>1852</v>
      </c>
      <c r="P338" s="71" t="s">
        <v>1853</v>
      </c>
      <c r="Q338" s="56" t="s">
        <v>1617</v>
      </c>
      <c r="R338" s="71"/>
      <c r="S338" s="71"/>
      <c r="T338" s="57" t="s">
        <v>1828</v>
      </c>
      <c r="U338" s="71"/>
      <c r="V338" s="71"/>
      <c r="W338" s="71" t="s">
        <v>1096</v>
      </c>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84"/>
      <c r="AY338" s="84"/>
      <c r="AZ338" s="84"/>
      <c r="BA338" s="84"/>
      <c r="BB338" s="84"/>
      <c r="BC338" s="84"/>
      <c r="BD338" s="84"/>
      <c r="BE338" s="84"/>
      <c r="BF338" s="84"/>
      <c r="BG338" s="84"/>
      <c r="BH338" s="84"/>
      <c r="BI338" s="84"/>
      <c r="BJ338" s="84"/>
      <c r="BK338" s="84"/>
      <c r="BL338" s="84"/>
      <c r="BM338" s="84"/>
      <c r="BN338" s="84"/>
      <c r="BO338" s="84"/>
      <c r="BP338" s="84"/>
      <c r="BQ338" s="84"/>
      <c r="BR338" s="84"/>
      <c r="BS338" s="84"/>
      <c r="BT338" s="84"/>
      <c r="BU338" s="84"/>
      <c r="BV338" s="84"/>
      <c r="BW338" s="84"/>
      <c r="BX338" s="84"/>
      <c r="BY338" s="84"/>
      <c r="BZ338" s="84"/>
      <c r="CA338" s="84"/>
      <c r="CB338" s="84"/>
      <c r="CC338" s="84"/>
      <c r="CD338" s="84"/>
      <c r="CE338" s="84"/>
      <c r="CF338" s="84"/>
      <c r="CG338" s="84"/>
      <c r="CH338" s="84"/>
      <c r="CI338" s="84"/>
      <c r="CJ338" s="84"/>
      <c r="CK338" s="84"/>
      <c r="CL338" s="84"/>
      <c r="CM338" s="84"/>
      <c r="CN338" s="84"/>
      <c r="CO338" s="84"/>
      <c r="CP338" s="84"/>
      <c r="CQ338" s="84"/>
      <c r="CR338" s="84"/>
      <c r="CS338" s="84"/>
      <c r="CT338" s="84"/>
      <c r="CU338" s="84"/>
      <c r="CV338" s="84"/>
      <c r="CW338" s="84"/>
      <c r="CX338" s="84"/>
      <c r="CY338" s="84"/>
      <c r="CZ338" s="84"/>
      <c r="DA338" s="84"/>
      <c r="DB338" s="84"/>
      <c r="DC338" s="84"/>
      <c r="DD338" s="84"/>
      <c r="DE338" s="84"/>
      <c r="DF338" s="84"/>
      <c r="DG338" s="84"/>
      <c r="DH338" s="84"/>
      <c r="DI338" s="84"/>
      <c r="DJ338" s="84"/>
      <c r="DK338" s="84"/>
      <c r="DL338" s="84"/>
      <c r="DM338" s="84"/>
      <c r="DN338" s="84"/>
      <c r="DO338" s="84"/>
      <c r="DP338" s="84"/>
      <c r="DQ338" s="84"/>
      <c r="DR338" s="84"/>
      <c r="DS338" s="84"/>
      <c r="DT338" s="84"/>
      <c r="DU338" s="84"/>
      <c r="DV338" s="84"/>
      <c r="DW338" s="84"/>
      <c r="DX338" s="84"/>
      <c r="DY338" s="84"/>
      <c r="DZ338" s="84"/>
      <c r="EA338" s="84"/>
      <c r="EB338" s="84"/>
      <c r="EC338" s="84"/>
      <c r="ED338" s="84"/>
      <c r="EE338" s="84"/>
      <c r="EF338" s="84"/>
      <c r="EG338" s="84"/>
      <c r="EH338" s="84"/>
      <c r="EI338" s="84"/>
      <c r="EJ338" s="84"/>
      <c r="EK338" s="84"/>
      <c r="EL338" s="84"/>
      <c r="EM338" s="84"/>
      <c r="EN338" s="84"/>
      <c r="EO338" s="84"/>
      <c r="EP338" s="84"/>
      <c r="EQ338" s="84"/>
      <c r="ER338" s="84"/>
      <c r="ES338" s="84"/>
      <c r="ET338" s="84"/>
      <c r="EU338" s="84"/>
      <c r="EV338" s="84"/>
      <c r="EW338" s="84"/>
      <c r="EX338" s="84"/>
      <c r="EY338" s="84"/>
      <c r="EZ338" s="84"/>
      <c r="FA338" s="84"/>
      <c r="FB338" s="84"/>
      <c r="FC338" s="84"/>
      <c r="FD338" s="84"/>
      <c r="FE338" s="84"/>
      <c r="FF338" s="84"/>
      <c r="FG338" s="84"/>
      <c r="FH338" s="84"/>
    </row>
    <row r="339" spans="1:164" s="54" customFormat="1" ht="12.75">
      <c r="A339" s="69" t="str">
        <f t="shared" si="60"/>
        <v>MinimumQuantity</v>
      </c>
      <c r="B339" s="69" t="s">
        <v>1618</v>
      </c>
      <c r="C339" s="71"/>
      <c r="D339" s="71" t="s">
        <v>1604</v>
      </c>
      <c r="E339" s="71" t="s">
        <v>518</v>
      </c>
      <c r="F339" s="71"/>
      <c r="G339" s="71" t="s">
        <v>1101</v>
      </c>
      <c r="H339" s="54" t="str">
        <f t="shared" si="61"/>
        <v>Quantity</v>
      </c>
      <c r="I339" s="71" t="s">
        <v>1101</v>
      </c>
      <c r="J339" s="71"/>
      <c r="K339" s="54" t="str">
        <f t="shared" si="62"/>
        <v>Quantity. Type</v>
      </c>
      <c r="L339" s="71"/>
      <c r="M339" s="71"/>
      <c r="N339" s="71"/>
      <c r="O339" s="55" t="s">
        <v>1852</v>
      </c>
      <c r="P339" s="71" t="s">
        <v>1853</v>
      </c>
      <c r="Q339" s="56" t="s">
        <v>1619</v>
      </c>
      <c r="R339" s="71"/>
      <c r="S339" s="71"/>
      <c r="T339" s="57" t="s">
        <v>1828</v>
      </c>
      <c r="U339" s="71"/>
      <c r="V339" s="71"/>
      <c r="W339" s="71" t="s">
        <v>1096</v>
      </c>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84"/>
      <c r="AY339" s="84"/>
      <c r="AZ339" s="84"/>
      <c r="BA339" s="84"/>
      <c r="BB339" s="84"/>
      <c r="BC339" s="84"/>
      <c r="BD339" s="84"/>
      <c r="BE339" s="84"/>
      <c r="BF339" s="84"/>
      <c r="BG339" s="84"/>
      <c r="BH339" s="84"/>
      <c r="BI339" s="84"/>
      <c r="BJ339" s="84"/>
      <c r="BK339" s="84"/>
      <c r="BL339" s="84"/>
      <c r="BM339" s="84"/>
      <c r="BN339" s="84"/>
      <c r="BO339" s="84"/>
      <c r="BP339" s="84"/>
      <c r="BQ339" s="84"/>
      <c r="BR339" s="84"/>
      <c r="BS339" s="84"/>
      <c r="BT339" s="84"/>
      <c r="BU339" s="84"/>
      <c r="BV339" s="84"/>
      <c r="BW339" s="84"/>
      <c r="BX339" s="84"/>
      <c r="BY339" s="84"/>
      <c r="BZ339" s="84"/>
      <c r="CA339" s="84"/>
      <c r="CB339" s="84"/>
      <c r="CC339" s="84"/>
      <c r="CD339" s="84"/>
      <c r="CE339" s="84"/>
      <c r="CF339" s="84"/>
      <c r="CG339" s="84"/>
      <c r="CH339" s="84"/>
      <c r="CI339" s="84"/>
      <c r="CJ339" s="84"/>
      <c r="CK339" s="84"/>
      <c r="CL339" s="84"/>
      <c r="CM339" s="84"/>
      <c r="CN339" s="84"/>
      <c r="CO339" s="84"/>
      <c r="CP339" s="84"/>
      <c r="CQ339" s="84"/>
      <c r="CR339" s="84"/>
      <c r="CS339" s="84"/>
      <c r="CT339" s="84"/>
      <c r="CU339" s="84"/>
      <c r="CV339" s="84"/>
      <c r="CW339" s="84"/>
      <c r="CX339" s="84"/>
      <c r="CY339" s="84"/>
      <c r="CZ339" s="84"/>
      <c r="DA339" s="84"/>
      <c r="DB339" s="84"/>
      <c r="DC339" s="84"/>
      <c r="DD339" s="84"/>
      <c r="DE339" s="84"/>
      <c r="DF339" s="84"/>
      <c r="DG339" s="84"/>
      <c r="DH339" s="84"/>
      <c r="DI339" s="84"/>
      <c r="DJ339" s="84"/>
      <c r="DK339" s="84"/>
      <c r="DL339" s="84"/>
      <c r="DM339" s="84"/>
      <c r="DN339" s="84"/>
      <c r="DO339" s="84"/>
      <c r="DP339" s="84"/>
      <c r="DQ339" s="84"/>
      <c r="DR339" s="84"/>
      <c r="DS339" s="84"/>
      <c r="DT339" s="84"/>
      <c r="DU339" s="84"/>
      <c r="DV339" s="84"/>
      <c r="DW339" s="84"/>
      <c r="DX339" s="84"/>
      <c r="DY339" s="84"/>
      <c r="DZ339" s="84"/>
      <c r="EA339" s="84"/>
      <c r="EB339" s="84"/>
      <c r="EC339" s="84"/>
      <c r="ED339" s="84"/>
      <c r="EE339" s="84"/>
      <c r="EF339" s="84"/>
      <c r="EG339" s="84"/>
      <c r="EH339" s="84"/>
      <c r="EI339" s="84"/>
      <c r="EJ339" s="84"/>
      <c r="EK339" s="84"/>
      <c r="EL339" s="84"/>
      <c r="EM339" s="84"/>
      <c r="EN339" s="84"/>
      <c r="EO339" s="84"/>
      <c r="EP339" s="84"/>
      <c r="EQ339" s="84"/>
      <c r="ER339" s="84"/>
      <c r="ES339" s="84"/>
      <c r="ET339" s="84"/>
      <c r="EU339" s="84"/>
      <c r="EV339" s="84"/>
      <c r="EW339" s="84"/>
      <c r="EX339" s="84"/>
      <c r="EY339" s="84"/>
      <c r="EZ339" s="84"/>
      <c r="FA339" s="84"/>
      <c r="FB339" s="84"/>
      <c r="FC339" s="84"/>
      <c r="FD339" s="84"/>
      <c r="FE339" s="84"/>
      <c r="FF339" s="84"/>
      <c r="FG339" s="84"/>
      <c r="FH339" s="84"/>
    </row>
    <row r="340" spans="1:164" s="54" customFormat="1" ht="12.75">
      <c r="A340" s="69" t="str">
        <f t="shared" si="60"/>
        <v>MaximumQuantity</v>
      </c>
      <c r="B340" s="69" t="s">
        <v>1620</v>
      </c>
      <c r="C340" s="71"/>
      <c r="D340" s="71" t="s">
        <v>1604</v>
      </c>
      <c r="E340" s="71" t="s">
        <v>527</v>
      </c>
      <c r="F340" s="71"/>
      <c r="G340" s="71" t="s">
        <v>1101</v>
      </c>
      <c r="H340" s="54" t="str">
        <f t="shared" si="61"/>
        <v>Quantity</v>
      </c>
      <c r="I340" s="71" t="s">
        <v>1101</v>
      </c>
      <c r="J340" s="71"/>
      <c r="K340" s="54" t="str">
        <f t="shared" si="62"/>
        <v>Quantity. Type</v>
      </c>
      <c r="L340" s="71"/>
      <c r="M340" s="71"/>
      <c r="N340" s="71"/>
      <c r="O340" s="55" t="s">
        <v>1852</v>
      </c>
      <c r="P340" s="71" t="s">
        <v>1853</v>
      </c>
      <c r="Q340" s="56" t="s">
        <v>1621</v>
      </c>
      <c r="R340" s="71"/>
      <c r="S340" s="71"/>
      <c r="T340" s="57" t="s">
        <v>1828</v>
      </c>
      <c r="U340" s="71"/>
      <c r="V340" s="71"/>
      <c r="W340" s="71" t="s">
        <v>1096</v>
      </c>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84"/>
      <c r="AY340" s="84"/>
      <c r="AZ340" s="84"/>
      <c r="BA340" s="84"/>
      <c r="BB340" s="84"/>
      <c r="BC340" s="84"/>
      <c r="BD340" s="84"/>
      <c r="BE340" s="84"/>
      <c r="BF340" s="84"/>
      <c r="BG340" s="84"/>
      <c r="BH340" s="84"/>
      <c r="BI340" s="84"/>
      <c r="BJ340" s="84"/>
      <c r="BK340" s="84"/>
      <c r="BL340" s="84"/>
      <c r="BM340" s="84"/>
      <c r="BN340" s="84"/>
      <c r="BO340" s="84"/>
      <c r="BP340" s="84"/>
      <c r="BQ340" s="84"/>
      <c r="BR340" s="84"/>
      <c r="BS340" s="84"/>
      <c r="BT340" s="84"/>
      <c r="BU340" s="84"/>
      <c r="BV340" s="84"/>
      <c r="BW340" s="84"/>
      <c r="BX340" s="84"/>
      <c r="BY340" s="84"/>
      <c r="BZ340" s="84"/>
      <c r="CA340" s="84"/>
      <c r="CB340" s="84"/>
      <c r="CC340" s="84"/>
      <c r="CD340" s="84"/>
      <c r="CE340" s="84"/>
      <c r="CF340" s="84"/>
      <c r="CG340" s="84"/>
      <c r="CH340" s="84"/>
      <c r="CI340" s="84"/>
      <c r="CJ340" s="84"/>
      <c r="CK340" s="84"/>
      <c r="CL340" s="84"/>
      <c r="CM340" s="84"/>
      <c r="CN340" s="84"/>
      <c r="CO340" s="84"/>
      <c r="CP340" s="84"/>
      <c r="CQ340" s="84"/>
      <c r="CR340" s="84"/>
      <c r="CS340" s="84"/>
      <c r="CT340" s="84"/>
      <c r="CU340" s="84"/>
      <c r="CV340" s="84"/>
      <c r="CW340" s="84"/>
      <c r="CX340" s="84"/>
      <c r="CY340" s="84"/>
      <c r="CZ340" s="84"/>
      <c r="DA340" s="84"/>
      <c r="DB340" s="84"/>
      <c r="DC340" s="84"/>
      <c r="DD340" s="84"/>
      <c r="DE340" s="84"/>
      <c r="DF340" s="84"/>
      <c r="DG340" s="84"/>
      <c r="DH340" s="84"/>
      <c r="DI340" s="84"/>
      <c r="DJ340" s="84"/>
      <c r="DK340" s="84"/>
      <c r="DL340" s="84"/>
      <c r="DM340" s="84"/>
      <c r="DN340" s="84"/>
      <c r="DO340" s="84"/>
      <c r="DP340" s="84"/>
      <c r="DQ340" s="84"/>
      <c r="DR340" s="84"/>
      <c r="DS340" s="84"/>
      <c r="DT340" s="84"/>
      <c r="DU340" s="84"/>
      <c r="DV340" s="84"/>
      <c r="DW340" s="84"/>
      <c r="DX340" s="84"/>
      <c r="DY340" s="84"/>
      <c r="DZ340" s="84"/>
      <c r="EA340" s="84"/>
      <c r="EB340" s="84"/>
      <c r="EC340" s="84"/>
      <c r="ED340" s="84"/>
      <c r="EE340" s="84"/>
      <c r="EF340" s="84"/>
      <c r="EG340" s="84"/>
      <c r="EH340" s="84"/>
      <c r="EI340" s="84"/>
      <c r="EJ340" s="84"/>
      <c r="EK340" s="84"/>
      <c r="EL340" s="84"/>
      <c r="EM340" s="84"/>
      <c r="EN340" s="84"/>
      <c r="EO340" s="84"/>
      <c r="EP340" s="84"/>
      <c r="EQ340" s="84"/>
      <c r="ER340" s="84"/>
      <c r="ES340" s="84"/>
      <c r="ET340" s="84"/>
      <c r="EU340" s="84"/>
      <c r="EV340" s="84"/>
      <c r="EW340" s="84"/>
      <c r="EX340" s="84"/>
      <c r="EY340" s="84"/>
      <c r="EZ340" s="84"/>
      <c r="FA340" s="84"/>
      <c r="FB340" s="84"/>
      <c r="FC340" s="84"/>
      <c r="FD340" s="84"/>
      <c r="FE340" s="84"/>
      <c r="FF340" s="84"/>
      <c r="FG340" s="84"/>
      <c r="FH340" s="84"/>
    </row>
    <row r="341" spans="1:164" s="54" customFormat="1" ht="12.75">
      <c r="A341" s="69" t="str">
        <f t="shared" si="60"/>
        <v>MaximumBackorderQuantity</v>
      </c>
      <c r="B341" s="69" t="s">
        <v>1622</v>
      </c>
      <c r="C341" s="71"/>
      <c r="D341" s="71" t="s">
        <v>1604</v>
      </c>
      <c r="E341" s="71" t="s">
        <v>527</v>
      </c>
      <c r="F341" s="71"/>
      <c r="G341" s="71" t="s">
        <v>1390</v>
      </c>
      <c r="H341" s="54" t="str">
        <f t="shared" si="61"/>
        <v>Backorder</v>
      </c>
      <c r="I341" s="71" t="s">
        <v>1101</v>
      </c>
      <c r="J341" s="71"/>
      <c r="K341" s="54" t="str">
        <f t="shared" si="62"/>
        <v>Quantity. Type</v>
      </c>
      <c r="L341" s="71"/>
      <c r="M341" s="71"/>
      <c r="N341" s="71"/>
      <c r="O341" s="55" t="s">
        <v>1852</v>
      </c>
      <c r="P341" s="71" t="s">
        <v>1853</v>
      </c>
      <c r="Q341" s="56" t="s">
        <v>1623</v>
      </c>
      <c r="R341" s="71"/>
      <c r="S341" s="71"/>
      <c r="T341" s="57" t="s">
        <v>1828</v>
      </c>
      <c r="U341" s="71"/>
      <c r="V341" s="71"/>
      <c r="W341" s="71" t="s">
        <v>1096</v>
      </c>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84"/>
      <c r="AY341" s="84"/>
      <c r="AZ341" s="84"/>
      <c r="BA341" s="84"/>
      <c r="BB341" s="84"/>
      <c r="BC341" s="84"/>
      <c r="BD341" s="84"/>
      <c r="BE341" s="84"/>
      <c r="BF341" s="84"/>
      <c r="BG341" s="84"/>
      <c r="BH341" s="84"/>
      <c r="BI341" s="84"/>
      <c r="BJ341" s="84"/>
      <c r="BK341" s="84"/>
      <c r="BL341" s="84"/>
      <c r="BM341" s="84"/>
      <c r="BN341" s="84"/>
      <c r="BO341" s="84"/>
      <c r="BP341" s="84"/>
      <c r="BQ341" s="84"/>
      <c r="BR341" s="84"/>
      <c r="BS341" s="84"/>
      <c r="BT341" s="84"/>
      <c r="BU341" s="84"/>
      <c r="BV341" s="84"/>
      <c r="BW341" s="84"/>
      <c r="BX341" s="84"/>
      <c r="BY341" s="84"/>
      <c r="BZ341" s="84"/>
      <c r="CA341" s="84"/>
      <c r="CB341" s="84"/>
      <c r="CC341" s="84"/>
      <c r="CD341" s="84"/>
      <c r="CE341" s="84"/>
      <c r="CF341" s="84"/>
      <c r="CG341" s="84"/>
      <c r="CH341" s="84"/>
      <c r="CI341" s="84"/>
      <c r="CJ341" s="84"/>
      <c r="CK341" s="84"/>
      <c r="CL341" s="84"/>
      <c r="CM341" s="84"/>
      <c r="CN341" s="84"/>
      <c r="CO341" s="84"/>
      <c r="CP341" s="84"/>
      <c r="CQ341" s="84"/>
      <c r="CR341" s="84"/>
      <c r="CS341" s="84"/>
      <c r="CT341" s="84"/>
      <c r="CU341" s="84"/>
      <c r="CV341" s="84"/>
      <c r="CW341" s="84"/>
      <c r="CX341" s="84"/>
      <c r="CY341" s="84"/>
      <c r="CZ341" s="84"/>
      <c r="DA341" s="84"/>
      <c r="DB341" s="84"/>
      <c r="DC341" s="84"/>
      <c r="DD341" s="84"/>
      <c r="DE341" s="84"/>
      <c r="DF341" s="84"/>
      <c r="DG341" s="84"/>
      <c r="DH341" s="84"/>
      <c r="DI341" s="84"/>
      <c r="DJ341" s="84"/>
      <c r="DK341" s="84"/>
      <c r="DL341" s="84"/>
      <c r="DM341" s="84"/>
      <c r="DN341" s="84"/>
      <c r="DO341" s="84"/>
      <c r="DP341" s="84"/>
      <c r="DQ341" s="84"/>
      <c r="DR341" s="84"/>
      <c r="DS341" s="84"/>
      <c r="DT341" s="84"/>
      <c r="DU341" s="84"/>
      <c r="DV341" s="84"/>
      <c r="DW341" s="84"/>
      <c r="DX341" s="84"/>
      <c r="DY341" s="84"/>
      <c r="DZ341" s="84"/>
      <c r="EA341" s="84"/>
      <c r="EB341" s="84"/>
      <c r="EC341" s="84"/>
      <c r="ED341" s="84"/>
      <c r="EE341" s="84"/>
      <c r="EF341" s="84"/>
      <c r="EG341" s="84"/>
      <c r="EH341" s="84"/>
      <c r="EI341" s="84"/>
      <c r="EJ341" s="84"/>
      <c r="EK341" s="84"/>
      <c r="EL341" s="84"/>
      <c r="EM341" s="84"/>
      <c r="EN341" s="84"/>
      <c r="EO341" s="84"/>
      <c r="EP341" s="84"/>
      <c r="EQ341" s="84"/>
      <c r="ER341" s="84"/>
      <c r="ES341" s="84"/>
      <c r="ET341" s="84"/>
      <c r="EU341" s="84"/>
      <c r="EV341" s="84"/>
      <c r="EW341" s="84"/>
      <c r="EX341" s="84"/>
      <c r="EY341" s="84"/>
      <c r="EZ341" s="84"/>
      <c r="FA341" s="84"/>
      <c r="FB341" s="84"/>
      <c r="FC341" s="84"/>
      <c r="FD341" s="84"/>
      <c r="FE341" s="84"/>
      <c r="FF341" s="84"/>
      <c r="FG341" s="84"/>
      <c r="FH341" s="84"/>
    </row>
    <row r="342" spans="1:164" s="54" customFormat="1" ht="12.75">
      <c r="A342" s="69" t="str">
        <f t="shared" si="60"/>
        <v>MinimumBackorderQuantity</v>
      </c>
      <c r="B342" s="69" t="s">
        <v>1624</v>
      </c>
      <c r="C342" s="71"/>
      <c r="D342" s="71" t="s">
        <v>1604</v>
      </c>
      <c r="E342" s="71" t="s">
        <v>518</v>
      </c>
      <c r="F342" s="71"/>
      <c r="G342" s="71" t="s">
        <v>1390</v>
      </c>
      <c r="H342" s="54" t="str">
        <f t="shared" si="61"/>
        <v>Backorder</v>
      </c>
      <c r="I342" s="71" t="s">
        <v>1101</v>
      </c>
      <c r="J342" s="71"/>
      <c r="K342" s="54" t="str">
        <f t="shared" si="62"/>
        <v>Quantity. Type</v>
      </c>
      <c r="L342" s="71"/>
      <c r="M342" s="71"/>
      <c r="N342" s="71"/>
      <c r="O342" s="55" t="s">
        <v>1852</v>
      </c>
      <c r="P342" s="71" t="s">
        <v>1853</v>
      </c>
      <c r="Q342" s="56" t="s">
        <v>1625</v>
      </c>
      <c r="R342" s="71"/>
      <c r="S342" s="71"/>
      <c r="T342" s="57" t="s">
        <v>1828</v>
      </c>
      <c r="U342" s="71"/>
      <c r="V342" s="71"/>
      <c r="W342" s="71" t="s">
        <v>1096</v>
      </c>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84"/>
      <c r="AY342" s="84"/>
      <c r="AZ342" s="84"/>
      <c r="BA342" s="84"/>
      <c r="BB342" s="84"/>
      <c r="BC342" s="84"/>
      <c r="BD342" s="84"/>
      <c r="BE342" s="84"/>
      <c r="BF342" s="84"/>
      <c r="BG342" s="84"/>
      <c r="BH342" s="84"/>
      <c r="BI342" s="84"/>
      <c r="BJ342" s="84"/>
      <c r="BK342" s="84"/>
      <c r="BL342" s="84"/>
      <c r="BM342" s="84"/>
      <c r="BN342" s="84"/>
      <c r="BO342" s="84"/>
      <c r="BP342" s="84"/>
      <c r="BQ342" s="84"/>
      <c r="BR342" s="84"/>
      <c r="BS342" s="84"/>
      <c r="BT342" s="84"/>
      <c r="BU342" s="84"/>
      <c r="BV342" s="84"/>
      <c r="BW342" s="84"/>
      <c r="BX342" s="84"/>
      <c r="BY342" s="84"/>
      <c r="BZ342" s="84"/>
      <c r="CA342" s="84"/>
      <c r="CB342" s="84"/>
      <c r="CC342" s="84"/>
      <c r="CD342" s="84"/>
      <c r="CE342" s="84"/>
      <c r="CF342" s="84"/>
      <c r="CG342" s="84"/>
      <c r="CH342" s="84"/>
      <c r="CI342" s="84"/>
      <c r="CJ342" s="84"/>
      <c r="CK342" s="84"/>
      <c r="CL342" s="84"/>
      <c r="CM342" s="84"/>
      <c r="CN342" s="84"/>
      <c r="CO342" s="84"/>
      <c r="CP342" s="84"/>
      <c r="CQ342" s="84"/>
      <c r="CR342" s="84"/>
      <c r="CS342" s="84"/>
      <c r="CT342" s="84"/>
      <c r="CU342" s="84"/>
      <c r="CV342" s="84"/>
      <c r="CW342" s="84"/>
      <c r="CX342" s="84"/>
      <c r="CY342" s="84"/>
      <c r="CZ342" s="84"/>
      <c r="DA342" s="84"/>
      <c r="DB342" s="84"/>
      <c r="DC342" s="84"/>
      <c r="DD342" s="84"/>
      <c r="DE342" s="84"/>
      <c r="DF342" s="84"/>
      <c r="DG342" s="84"/>
      <c r="DH342" s="84"/>
      <c r="DI342" s="84"/>
      <c r="DJ342" s="84"/>
      <c r="DK342" s="84"/>
      <c r="DL342" s="84"/>
      <c r="DM342" s="84"/>
      <c r="DN342" s="84"/>
      <c r="DO342" s="84"/>
      <c r="DP342" s="84"/>
      <c r="DQ342" s="84"/>
      <c r="DR342" s="84"/>
      <c r="DS342" s="84"/>
      <c r="DT342" s="84"/>
      <c r="DU342" s="84"/>
      <c r="DV342" s="84"/>
      <c r="DW342" s="84"/>
      <c r="DX342" s="84"/>
      <c r="DY342" s="84"/>
      <c r="DZ342" s="84"/>
      <c r="EA342" s="84"/>
      <c r="EB342" s="84"/>
      <c r="EC342" s="84"/>
      <c r="ED342" s="84"/>
      <c r="EE342" s="84"/>
      <c r="EF342" s="84"/>
      <c r="EG342" s="84"/>
      <c r="EH342" s="84"/>
      <c r="EI342" s="84"/>
      <c r="EJ342" s="84"/>
      <c r="EK342" s="84"/>
      <c r="EL342" s="84"/>
      <c r="EM342" s="84"/>
      <c r="EN342" s="84"/>
      <c r="EO342" s="84"/>
      <c r="EP342" s="84"/>
      <c r="EQ342" s="84"/>
      <c r="ER342" s="84"/>
      <c r="ES342" s="84"/>
      <c r="ET342" s="84"/>
      <c r="EU342" s="84"/>
      <c r="EV342" s="84"/>
      <c r="EW342" s="84"/>
      <c r="EX342" s="84"/>
      <c r="EY342" s="84"/>
      <c r="EZ342" s="84"/>
      <c r="FA342" s="84"/>
      <c r="FB342" s="84"/>
      <c r="FC342" s="84"/>
      <c r="FD342" s="84"/>
      <c r="FE342" s="84"/>
      <c r="FF342" s="84"/>
      <c r="FG342" s="84"/>
      <c r="FH342" s="84"/>
    </row>
    <row r="343" spans="1:164" s="54" customFormat="1" ht="38.25">
      <c r="A343" s="69" t="str">
        <f t="shared" si="60"/>
        <v>Note</v>
      </c>
      <c r="B343" s="69" t="s">
        <v>1626</v>
      </c>
      <c r="C343" s="71"/>
      <c r="D343" s="71" t="s">
        <v>1604</v>
      </c>
      <c r="E343" s="71"/>
      <c r="F343" s="71"/>
      <c r="G343" s="71" t="s">
        <v>414</v>
      </c>
      <c r="H343" s="54" t="str">
        <f t="shared" si="61"/>
        <v>Note</v>
      </c>
      <c r="I343" s="71" t="s">
        <v>1860</v>
      </c>
      <c r="J343" s="71"/>
      <c r="K343" s="54" t="str">
        <f t="shared" si="62"/>
        <v>Text. Type</v>
      </c>
      <c r="L343" s="71"/>
      <c r="M343" s="71"/>
      <c r="N343" s="71"/>
      <c r="O343" s="55" t="s">
        <v>1852</v>
      </c>
      <c r="P343" s="71" t="s">
        <v>1853</v>
      </c>
      <c r="Q343" s="56" t="s">
        <v>2666</v>
      </c>
      <c r="R343" s="71"/>
      <c r="S343" s="71"/>
      <c r="T343" s="57" t="s">
        <v>1828</v>
      </c>
      <c r="U343" s="71"/>
      <c r="V343" s="71"/>
      <c r="W343" s="71" t="s">
        <v>1096</v>
      </c>
      <c r="X343" s="71"/>
      <c r="Y343" s="71"/>
      <c r="Z343" s="71"/>
      <c r="AA343" s="71"/>
      <c r="AB343" s="71"/>
      <c r="AC343" s="71"/>
      <c r="AD343" s="71"/>
      <c r="AE343" s="71"/>
      <c r="AF343" s="71"/>
      <c r="AG343" s="71"/>
      <c r="AH343" s="71"/>
      <c r="AI343" s="71"/>
      <c r="AJ343" s="71"/>
      <c r="AK343" s="71"/>
      <c r="AL343" s="71"/>
      <c r="AM343" s="71"/>
      <c r="AN343" s="71"/>
      <c r="AO343" s="71"/>
      <c r="AP343" s="71"/>
      <c r="AQ343" s="71" t="s">
        <v>1830</v>
      </c>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c r="EB343" s="71"/>
      <c r="EC343" s="71"/>
      <c r="ED343" s="71"/>
      <c r="EE343" s="71"/>
      <c r="EF343" s="71"/>
      <c r="EG343" s="71"/>
      <c r="EH343" s="71"/>
      <c r="EI343" s="71"/>
      <c r="EJ343" s="71"/>
      <c r="EK343" s="71"/>
      <c r="EL343" s="71"/>
      <c r="EM343" s="71"/>
      <c r="EN343" s="71"/>
      <c r="EO343" s="71"/>
      <c r="EP343" s="71"/>
      <c r="EQ343" s="71"/>
      <c r="ER343" s="71"/>
      <c r="ES343" s="71"/>
      <c r="ET343" s="71"/>
      <c r="EU343" s="71"/>
      <c r="EV343" s="71"/>
      <c r="EW343" s="71"/>
      <c r="EX343" s="71"/>
      <c r="EY343" s="71"/>
      <c r="EZ343" s="71"/>
      <c r="FA343" s="71"/>
      <c r="FB343" s="71"/>
      <c r="FC343" s="71"/>
      <c r="FD343" s="71"/>
      <c r="FE343" s="71"/>
      <c r="FF343" s="71"/>
      <c r="FG343" s="71"/>
      <c r="FH343" s="71"/>
    </row>
    <row r="344" spans="1:163" s="54" customFormat="1" ht="12.75">
      <c r="A344" s="69" t="str">
        <f t="shared" si="60"/>
        <v>GUID</v>
      </c>
      <c r="B344" s="69" t="s">
        <v>1627</v>
      </c>
      <c r="D344" s="71" t="s">
        <v>1604</v>
      </c>
      <c r="E344" s="54" t="s">
        <v>610</v>
      </c>
      <c r="G344" s="54" t="s">
        <v>1849</v>
      </c>
      <c r="H344" s="54" t="str">
        <f t="shared" si="61"/>
        <v>Identifier</v>
      </c>
      <c r="I344" s="54" t="s">
        <v>1849</v>
      </c>
      <c r="K344" s="54" t="str">
        <f t="shared" si="62"/>
        <v>Identifier. Type</v>
      </c>
      <c r="O344" s="93" t="s">
        <v>1852</v>
      </c>
      <c r="P344" s="54" t="s">
        <v>1853</v>
      </c>
      <c r="Q344" s="94" t="s">
        <v>1628</v>
      </c>
      <c r="T344" s="70" t="s">
        <v>419</v>
      </c>
      <c r="W344" s="54" t="s">
        <v>1096</v>
      </c>
      <c r="AL344" s="54" t="s">
        <v>1830</v>
      </c>
      <c r="AN344" s="54" t="s">
        <v>1830</v>
      </c>
      <c r="AO344" s="54" t="s">
        <v>1830</v>
      </c>
      <c r="AQ344" s="54" t="s">
        <v>1830</v>
      </c>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68"/>
      <c r="CD344" s="68"/>
      <c r="CE344" s="68"/>
      <c r="CF344" s="68"/>
      <c r="CG344" s="68"/>
      <c r="CH344" s="68"/>
      <c r="CI344" s="68"/>
      <c r="CJ344" s="68"/>
      <c r="CK344" s="68"/>
      <c r="CL344" s="68"/>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c r="DJ344" s="68"/>
      <c r="DK344" s="68"/>
      <c r="DL344" s="68"/>
      <c r="DM344" s="68"/>
      <c r="DN344" s="68"/>
      <c r="DO344" s="68"/>
      <c r="DP344" s="68"/>
      <c r="DQ344" s="68"/>
      <c r="DR344" s="68"/>
      <c r="DS344" s="68"/>
      <c r="DT344" s="68"/>
      <c r="DU344" s="68"/>
      <c r="DV344" s="68"/>
      <c r="DW344" s="68"/>
      <c r="DX344" s="68"/>
      <c r="DY344" s="68"/>
      <c r="DZ344" s="68"/>
      <c r="EA344" s="68"/>
      <c r="EB344" s="68"/>
      <c r="EC344" s="68"/>
      <c r="ED344" s="68"/>
      <c r="EE344" s="68"/>
      <c r="EF344" s="68"/>
      <c r="EG344" s="68"/>
      <c r="EH344" s="68"/>
      <c r="EI344" s="68"/>
      <c r="EJ344" s="68"/>
      <c r="EK344" s="68"/>
      <c r="EL344" s="68"/>
      <c r="EM344" s="68"/>
      <c r="EN344" s="68"/>
      <c r="EO344" s="68"/>
      <c r="EP344" s="68"/>
      <c r="EQ344" s="68"/>
      <c r="ER344" s="68"/>
      <c r="ES344" s="68"/>
      <c r="ET344" s="68"/>
      <c r="EU344" s="68"/>
      <c r="EV344" s="68"/>
      <c r="EW344" s="68"/>
      <c r="EX344" s="68"/>
      <c r="EY344" s="68"/>
      <c r="EZ344" s="68"/>
      <c r="FA344" s="68"/>
      <c r="FB344" s="68"/>
      <c r="FC344" s="68"/>
      <c r="FD344" s="68"/>
      <c r="FE344" s="68"/>
      <c r="FF344" s="68"/>
      <c r="FG344" s="68"/>
    </row>
    <row r="345" spans="1:163" s="54" customFormat="1" ht="25.5">
      <c r="A345" s="69" t="str">
        <f t="shared" si="60"/>
        <v>InspectionMethodCode</v>
      </c>
      <c r="B345" s="69" t="s">
        <v>1629</v>
      </c>
      <c r="D345" s="71" t="s">
        <v>1604</v>
      </c>
      <c r="E345" s="54" t="s">
        <v>1630</v>
      </c>
      <c r="G345" s="54" t="s">
        <v>1631</v>
      </c>
      <c r="H345" s="54" t="str">
        <f t="shared" si="61"/>
        <v>Method</v>
      </c>
      <c r="I345" s="54" t="s">
        <v>28</v>
      </c>
      <c r="K345" s="54" t="str">
        <f t="shared" si="62"/>
        <v>Code. Type</v>
      </c>
      <c r="O345" s="93" t="s">
        <v>1852</v>
      </c>
      <c r="P345" s="54" t="s">
        <v>1853</v>
      </c>
      <c r="Q345" s="94" t="s">
        <v>1632</v>
      </c>
      <c r="T345" s="70" t="s">
        <v>419</v>
      </c>
      <c r="W345" s="54" t="s">
        <v>1096</v>
      </c>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c r="BX345" s="68"/>
      <c r="BY345" s="68"/>
      <c r="BZ345" s="68"/>
      <c r="CA345" s="68"/>
      <c r="CB345" s="68"/>
      <c r="CC345" s="68"/>
      <c r="CD345" s="68"/>
      <c r="CE345" s="68"/>
      <c r="CF345" s="68"/>
      <c r="CG345" s="68"/>
      <c r="CH345" s="68"/>
      <c r="CI345" s="68"/>
      <c r="CJ345" s="68"/>
      <c r="CK345" s="68"/>
      <c r="CL345" s="68"/>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c r="DJ345" s="68"/>
      <c r="DK345" s="68"/>
      <c r="DL345" s="68"/>
      <c r="DM345" s="68"/>
      <c r="DN345" s="68"/>
      <c r="DO345" s="68"/>
      <c r="DP345" s="68"/>
      <c r="DQ345" s="68"/>
      <c r="DR345" s="68"/>
      <c r="DS345" s="68"/>
      <c r="DT345" s="68"/>
      <c r="DU345" s="68"/>
      <c r="DV345" s="68"/>
      <c r="DW345" s="68"/>
      <c r="DX345" s="68"/>
      <c r="DY345" s="68"/>
      <c r="DZ345" s="68"/>
      <c r="EA345" s="68"/>
      <c r="EB345" s="68"/>
      <c r="EC345" s="68"/>
      <c r="ED345" s="68"/>
      <c r="EE345" s="68"/>
      <c r="EF345" s="68"/>
      <c r="EG345" s="68"/>
      <c r="EH345" s="68"/>
      <c r="EI345" s="68"/>
      <c r="EJ345" s="68"/>
      <c r="EK345" s="68"/>
      <c r="EL345" s="68"/>
      <c r="EM345" s="68"/>
      <c r="EN345" s="68"/>
      <c r="EO345" s="68"/>
      <c r="EP345" s="68"/>
      <c r="EQ345" s="68"/>
      <c r="ER345" s="68"/>
      <c r="ES345" s="68"/>
      <c r="ET345" s="68"/>
      <c r="EU345" s="68"/>
      <c r="EV345" s="68"/>
      <c r="EW345" s="68"/>
      <c r="EX345" s="68"/>
      <c r="EY345" s="68"/>
      <c r="EZ345" s="68"/>
      <c r="FA345" s="68"/>
      <c r="FB345" s="68"/>
      <c r="FC345" s="68"/>
      <c r="FD345" s="68"/>
      <c r="FE345" s="68"/>
      <c r="FF345" s="68"/>
      <c r="FG345" s="68"/>
    </row>
    <row r="346" spans="1:163" s="54" customFormat="1" ht="12.75">
      <c r="A346" s="69" t="str">
        <f t="shared" si="60"/>
        <v>PartialDeliveryIndicator</v>
      </c>
      <c r="B346" s="69" t="s">
        <v>1633</v>
      </c>
      <c r="D346" s="71" t="s">
        <v>1604</v>
      </c>
      <c r="F346" s="54" t="s">
        <v>1634</v>
      </c>
      <c r="G346" s="54" t="s">
        <v>1318</v>
      </c>
      <c r="H346" s="54" t="str">
        <f t="shared" si="61"/>
        <v>Partial Delivery</v>
      </c>
      <c r="I346" s="71" t="s">
        <v>572</v>
      </c>
      <c r="K346" s="54" t="str">
        <f t="shared" si="62"/>
        <v>Indicator. Type</v>
      </c>
      <c r="O346" s="93" t="s">
        <v>1852</v>
      </c>
      <c r="P346" s="54" t="s">
        <v>1853</v>
      </c>
      <c r="Q346" s="56" t="s">
        <v>1635</v>
      </c>
      <c r="T346" s="70" t="s">
        <v>419</v>
      </c>
      <c r="W346" s="54" t="s">
        <v>1096</v>
      </c>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68"/>
      <c r="EJ346" s="68"/>
      <c r="EK346" s="68"/>
      <c r="EL346" s="68"/>
      <c r="EM346" s="68"/>
      <c r="EN346" s="68"/>
      <c r="EO346" s="68"/>
      <c r="EP346" s="68"/>
      <c r="EQ346" s="68"/>
      <c r="ER346" s="68"/>
      <c r="ES346" s="68"/>
      <c r="ET346" s="68"/>
      <c r="EU346" s="68"/>
      <c r="EV346" s="68"/>
      <c r="EW346" s="68"/>
      <c r="EX346" s="68"/>
      <c r="EY346" s="68"/>
      <c r="EZ346" s="68"/>
      <c r="FA346" s="68"/>
      <c r="FB346" s="68"/>
      <c r="FC346" s="68"/>
      <c r="FD346" s="68"/>
      <c r="FE346" s="68"/>
      <c r="FF346" s="68"/>
      <c r="FG346" s="68"/>
    </row>
    <row r="347" spans="1:163" s="54" customFormat="1" ht="12.75">
      <c r="A347" s="69" t="str">
        <f t="shared" si="60"/>
        <v>BackOrderAllowedIndicator</v>
      </c>
      <c r="B347" s="69" t="s">
        <v>1636</v>
      </c>
      <c r="D347" s="71" t="s">
        <v>1604</v>
      </c>
      <c r="F347" s="54" t="s">
        <v>1637</v>
      </c>
      <c r="G347" s="54" t="s">
        <v>1638</v>
      </c>
      <c r="H347" s="54" t="str">
        <f t="shared" si="61"/>
        <v>Back Order Allowed</v>
      </c>
      <c r="I347" s="71" t="s">
        <v>572</v>
      </c>
      <c r="K347" s="54" t="str">
        <f t="shared" si="62"/>
        <v>Indicator. Type</v>
      </c>
      <c r="O347" s="93" t="s">
        <v>1852</v>
      </c>
      <c r="P347" s="54" t="s">
        <v>1853</v>
      </c>
      <c r="Q347" s="56" t="s">
        <v>1639</v>
      </c>
      <c r="T347" s="70" t="s">
        <v>419</v>
      </c>
      <c r="W347" s="54" t="s">
        <v>1096</v>
      </c>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c r="CN347" s="68"/>
      <c r="CO347" s="68"/>
      <c r="CP347" s="68"/>
      <c r="CQ347" s="68"/>
      <c r="CR347" s="68"/>
      <c r="CS347" s="68"/>
      <c r="CT347" s="68"/>
      <c r="CU347" s="68"/>
      <c r="CV347" s="68"/>
      <c r="CW347" s="68"/>
      <c r="CX347" s="68"/>
      <c r="CY347" s="68"/>
      <c r="CZ347" s="68"/>
      <c r="DA347" s="68"/>
      <c r="DB347" s="68"/>
      <c r="DC347" s="68"/>
      <c r="DD347" s="68"/>
      <c r="DE347" s="68"/>
      <c r="DF347" s="68"/>
      <c r="DG347" s="68"/>
      <c r="DH347" s="68"/>
      <c r="DI347" s="68"/>
      <c r="DJ347" s="68"/>
      <c r="DK347" s="68"/>
      <c r="DL347" s="68"/>
      <c r="DM347" s="68"/>
      <c r="DN347" s="68"/>
      <c r="DO347" s="68"/>
      <c r="DP347" s="68"/>
      <c r="DQ347" s="68"/>
      <c r="DR347" s="68"/>
      <c r="DS347" s="68"/>
      <c r="DT347" s="68"/>
      <c r="DU347" s="68"/>
      <c r="DV347" s="68"/>
      <c r="DW347" s="68"/>
      <c r="DX347" s="68"/>
      <c r="DY347" s="68"/>
      <c r="DZ347" s="68"/>
      <c r="EA347" s="68"/>
      <c r="EB347" s="68"/>
      <c r="EC347" s="68"/>
      <c r="ED347" s="68"/>
      <c r="EE347" s="68"/>
      <c r="EF347" s="68"/>
      <c r="EG347" s="68"/>
      <c r="EH347" s="68"/>
      <c r="EI347" s="68"/>
      <c r="EJ347" s="68"/>
      <c r="EK347" s="68"/>
      <c r="EL347" s="68"/>
      <c r="EM347" s="68"/>
      <c r="EN347" s="68"/>
      <c r="EO347" s="68"/>
      <c r="EP347" s="68"/>
      <c r="EQ347" s="68"/>
      <c r="ER347" s="68"/>
      <c r="ES347" s="68"/>
      <c r="ET347" s="68"/>
      <c r="EU347" s="68"/>
      <c r="EV347" s="68"/>
      <c r="EW347" s="68"/>
      <c r="EX347" s="68"/>
      <c r="EY347" s="68"/>
      <c r="EZ347" s="68"/>
      <c r="FA347" s="68"/>
      <c r="FB347" s="68"/>
      <c r="FC347" s="68"/>
      <c r="FD347" s="68"/>
      <c r="FE347" s="68"/>
      <c r="FF347" s="68"/>
      <c r="FG347" s="68"/>
    </row>
    <row r="348" spans="1:163" s="54" customFormat="1" ht="12.75">
      <c r="A348" s="69" t="str">
        <f t="shared" si="60"/>
        <v>AccountingCostCode</v>
      </c>
      <c r="B348" s="69" t="s">
        <v>1640</v>
      </c>
      <c r="D348" s="71" t="s">
        <v>1604</v>
      </c>
      <c r="F348" s="54" t="s">
        <v>1230</v>
      </c>
      <c r="G348" s="54" t="s">
        <v>1231</v>
      </c>
      <c r="H348" s="54" t="str">
        <f t="shared" si="61"/>
        <v>Accounting Cost</v>
      </c>
      <c r="I348" s="54" t="s">
        <v>28</v>
      </c>
      <c r="K348" s="54" t="str">
        <f t="shared" si="62"/>
        <v>Code. Type</v>
      </c>
      <c r="O348" s="93" t="s">
        <v>1852</v>
      </c>
      <c r="P348" s="54" t="s">
        <v>1853</v>
      </c>
      <c r="Q348" s="94" t="s">
        <v>1641</v>
      </c>
      <c r="T348" s="70" t="s">
        <v>419</v>
      </c>
      <c r="W348" s="54" t="s">
        <v>1096</v>
      </c>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c r="BX348" s="68"/>
      <c r="BY348" s="68"/>
      <c r="BZ348" s="68"/>
      <c r="CA348" s="68"/>
      <c r="CB348" s="68"/>
      <c r="CC348" s="68"/>
      <c r="CD348" s="68"/>
      <c r="CE348" s="68"/>
      <c r="CF348" s="68"/>
      <c r="CG348" s="68"/>
      <c r="CH348" s="68"/>
      <c r="CI348" s="68"/>
      <c r="CJ348" s="68"/>
      <c r="CK348" s="68"/>
      <c r="CL348" s="68"/>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c r="DJ348" s="68"/>
      <c r="DK348" s="68"/>
      <c r="DL348" s="68"/>
      <c r="DM348" s="68"/>
      <c r="DN348" s="68"/>
      <c r="DO348" s="68"/>
      <c r="DP348" s="68"/>
      <c r="DQ348" s="68"/>
      <c r="DR348" s="68"/>
      <c r="DS348" s="68"/>
      <c r="DT348" s="68"/>
      <c r="DU348" s="68"/>
      <c r="DV348" s="68"/>
      <c r="DW348" s="68"/>
      <c r="DX348" s="68"/>
      <c r="DY348" s="68"/>
      <c r="DZ348" s="68"/>
      <c r="EA348" s="68"/>
      <c r="EB348" s="68"/>
      <c r="EC348" s="68"/>
      <c r="ED348" s="68"/>
      <c r="EE348" s="68"/>
      <c r="EF348" s="68"/>
      <c r="EG348" s="68"/>
      <c r="EH348" s="68"/>
      <c r="EI348" s="68"/>
      <c r="EJ348" s="68"/>
      <c r="EK348" s="68"/>
      <c r="EL348" s="68"/>
      <c r="EM348" s="68"/>
      <c r="EN348" s="68"/>
      <c r="EO348" s="68"/>
      <c r="EP348" s="68"/>
      <c r="EQ348" s="68"/>
      <c r="ER348" s="68"/>
      <c r="ES348" s="68"/>
      <c r="ET348" s="68"/>
      <c r="EU348" s="68"/>
      <c r="EV348" s="68"/>
      <c r="EW348" s="68"/>
      <c r="EX348" s="68"/>
      <c r="EY348" s="68"/>
      <c r="EZ348" s="68"/>
      <c r="FA348" s="68"/>
      <c r="FB348" s="68"/>
      <c r="FC348" s="68"/>
      <c r="FD348" s="68"/>
      <c r="FE348" s="68"/>
      <c r="FF348" s="68"/>
      <c r="FG348" s="68"/>
    </row>
    <row r="349" spans="1:164" s="54" customFormat="1" ht="25.5">
      <c r="A349" s="72" t="str">
        <f aca="true" t="shared" si="63" ref="A349:A355">SUBSTITUTE(SUBSTITUTE(CONCATENATE(IF(E349="Globally Unique","GU",E349),F349,IF(H349&lt;&gt;I349,H349,""),CONCATENATE(IF(I349="Identifier","ID",IF(I349="Text","",I349))))," ",""),"'","")</f>
        <v>Delivery</v>
      </c>
      <c r="B349" s="72" t="s">
        <v>1642</v>
      </c>
      <c r="C349" s="72"/>
      <c r="D349" s="72" t="s">
        <v>1604</v>
      </c>
      <c r="E349" s="72"/>
      <c r="F349" s="72"/>
      <c r="G349" s="72"/>
      <c r="H349" s="72" t="str">
        <f aca="true" t="shared" si="64" ref="H349:H355">M349</f>
        <v>Delivery</v>
      </c>
      <c r="I349" s="72" t="str">
        <f aca="true" t="shared" si="65" ref="I349:I355">M349</f>
        <v>Delivery</v>
      </c>
      <c r="J349" s="72"/>
      <c r="K349" s="72"/>
      <c r="L349" s="72"/>
      <c r="M349" s="79" t="s">
        <v>1318</v>
      </c>
      <c r="N349" s="72"/>
      <c r="O349" s="80" t="s">
        <v>424</v>
      </c>
      <c r="P349" s="72" t="s">
        <v>72</v>
      </c>
      <c r="Q349" s="81" t="s">
        <v>1566</v>
      </c>
      <c r="R349" s="81"/>
      <c r="S349" s="81"/>
      <c r="T349" s="82" t="s">
        <v>1828</v>
      </c>
      <c r="U349" s="83"/>
      <c r="V349" s="80"/>
      <c r="W349" s="72" t="s">
        <v>1096</v>
      </c>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c r="DT349" s="71"/>
      <c r="DU349" s="71"/>
      <c r="DV349" s="71"/>
      <c r="DW349" s="71"/>
      <c r="DX349" s="71"/>
      <c r="DY349" s="71"/>
      <c r="DZ349" s="71"/>
      <c r="EA349" s="71"/>
      <c r="EB349" s="71"/>
      <c r="EC349" s="71"/>
      <c r="ED349" s="71"/>
      <c r="EE349" s="71"/>
      <c r="EF349" s="71"/>
      <c r="EG349" s="71"/>
      <c r="EH349" s="71"/>
      <c r="EI349" s="71"/>
      <c r="EJ349" s="71"/>
      <c r="EK349" s="71"/>
      <c r="EL349" s="71"/>
      <c r="EM349" s="71"/>
      <c r="EN349" s="71"/>
      <c r="EO349" s="71"/>
      <c r="EP349" s="71"/>
      <c r="EQ349" s="71"/>
      <c r="ER349" s="71"/>
      <c r="ES349" s="71"/>
      <c r="ET349" s="71"/>
      <c r="EU349" s="71"/>
      <c r="EV349" s="71"/>
      <c r="EW349" s="71"/>
      <c r="EX349" s="71"/>
      <c r="EY349" s="71"/>
      <c r="EZ349" s="71"/>
      <c r="FA349" s="71"/>
      <c r="FB349" s="71"/>
      <c r="FC349" s="71"/>
      <c r="FD349" s="71"/>
      <c r="FE349" s="71"/>
      <c r="FF349" s="71"/>
      <c r="FG349" s="71"/>
      <c r="FH349" s="71"/>
    </row>
    <row r="350" spans="1:164" s="54" customFormat="1" ht="25.5">
      <c r="A350" s="72" t="str">
        <f t="shared" si="63"/>
        <v>DeliveryTerms</v>
      </c>
      <c r="B350" s="72" t="s">
        <v>1643</v>
      </c>
      <c r="C350" s="72"/>
      <c r="D350" s="72" t="s">
        <v>1604</v>
      </c>
      <c r="E350" s="72"/>
      <c r="F350" s="72"/>
      <c r="G350" s="72"/>
      <c r="H350" s="72" t="str">
        <f t="shared" si="64"/>
        <v>Delivery Terms</v>
      </c>
      <c r="I350" s="72" t="str">
        <f t="shared" si="65"/>
        <v>Delivery Terms</v>
      </c>
      <c r="J350" s="72"/>
      <c r="K350" s="72"/>
      <c r="L350" s="72"/>
      <c r="M350" s="79" t="s">
        <v>1354</v>
      </c>
      <c r="N350" s="72"/>
      <c r="O350" s="80" t="s">
        <v>1852</v>
      </c>
      <c r="P350" s="72" t="s">
        <v>72</v>
      </c>
      <c r="Q350" s="81" t="s">
        <v>1644</v>
      </c>
      <c r="R350" s="81"/>
      <c r="S350" s="81"/>
      <c r="T350" s="82" t="s">
        <v>1828</v>
      </c>
      <c r="U350" s="83"/>
      <c r="V350" s="80"/>
      <c r="W350" s="72" t="s">
        <v>1096</v>
      </c>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c r="EB350" s="71"/>
      <c r="EC350" s="71"/>
      <c r="ED350" s="71"/>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row>
    <row r="351" spans="1:164" s="54" customFormat="1" ht="25.5">
      <c r="A351" s="72" t="str">
        <f t="shared" si="63"/>
        <v>DestinationParty</v>
      </c>
      <c r="B351" s="72" t="s">
        <v>1645</v>
      </c>
      <c r="C351" s="72"/>
      <c r="D351" s="72" t="s">
        <v>1604</v>
      </c>
      <c r="E351" s="72" t="s">
        <v>1646</v>
      </c>
      <c r="F351" s="72"/>
      <c r="G351" s="72"/>
      <c r="H351" s="72" t="str">
        <f t="shared" si="64"/>
        <v>Party</v>
      </c>
      <c r="I351" s="72" t="str">
        <f t="shared" si="65"/>
        <v>Party</v>
      </c>
      <c r="J351" s="72"/>
      <c r="K351" s="72"/>
      <c r="L351" s="72"/>
      <c r="M351" s="79" t="s">
        <v>748</v>
      </c>
      <c r="N351" s="72"/>
      <c r="O351" s="80" t="s">
        <v>1852</v>
      </c>
      <c r="P351" s="72" t="s">
        <v>72</v>
      </c>
      <c r="Q351" s="81" t="s">
        <v>1647</v>
      </c>
      <c r="R351" s="81"/>
      <c r="S351" s="81"/>
      <c r="T351" s="82" t="s">
        <v>1828</v>
      </c>
      <c r="U351" s="83"/>
      <c r="V351" s="80"/>
      <c r="W351" s="72" t="s">
        <v>1096</v>
      </c>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84"/>
      <c r="AY351" s="84"/>
      <c r="AZ351" s="84"/>
      <c r="BA351" s="84"/>
      <c r="BB351" s="84"/>
      <c r="BC351" s="84"/>
      <c r="BD351" s="84"/>
      <c r="BE351" s="84"/>
      <c r="BF351" s="84"/>
      <c r="BG351" s="84"/>
      <c r="BH351" s="84"/>
      <c r="BI351" s="84"/>
      <c r="BJ351" s="84"/>
      <c r="BK351" s="84"/>
      <c r="BL351" s="84"/>
      <c r="BM351" s="84"/>
      <c r="BN351" s="84"/>
      <c r="BO351" s="84"/>
      <c r="BP351" s="84"/>
      <c r="BQ351" s="84"/>
      <c r="BR351" s="84"/>
      <c r="BS351" s="84"/>
      <c r="BT351" s="84"/>
      <c r="BU351" s="84"/>
      <c r="BV351" s="84"/>
      <c r="BW351" s="84"/>
      <c r="BX351" s="84"/>
      <c r="BY351" s="84"/>
      <c r="BZ351" s="84"/>
      <c r="CA351" s="84"/>
      <c r="CB351" s="84"/>
      <c r="CC351" s="84"/>
      <c r="CD351" s="84"/>
      <c r="CE351" s="84"/>
      <c r="CF351" s="84"/>
      <c r="CG351" s="84"/>
      <c r="CH351" s="84"/>
      <c r="CI351" s="84"/>
      <c r="CJ351" s="84"/>
      <c r="CK351" s="84"/>
      <c r="CL351" s="84"/>
      <c r="CM351" s="84"/>
      <c r="CN351" s="84"/>
      <c r="CO351" s="84"/>
      <c r="CP351" s="84"/>
      <c r="CQ351" s="84"/>
      <c r="CR351" s="84"/>
      <c r="CS351" s="84"/>
      <c r="CT351" s="84"/>
      <c r="CU351" s="84"/>
      <c r="CV351" s="84"/>
      <c r="CW351" s="84"/>
      <c r="CX351" s="84"/>
      <c r="CY351" s="84"/>
      <c r="CZ351" s="84"/>
      <c r="DA351" s="84"/>
      <c r="DB351" s="84"/>
      <c r="DC351" s="84"/>
      <c r="DD351" s="84"/>
      <c r="DE351" s="84"/>
      <c r="DF351" s="84"/>
      <c r="DG351" s="84"/>
      <c r="DH351" s="84"/>
      <c r="DI351" s="84"/>
      <c r="DJ351" s="84"/>
      <c r="DK351" s="84"/>
      <c r="DL351" s="84"/>
      <c r="DM351" s="84"/>
      <c r="DN351" s="84"/>
      <c r="DO351" s="84"/>
      <c r="DP351" s="84"/>
      <c r="DQ351" s="84"/>
      <c r="DR351" s="84"/>
      <c r="DS351" s="84"/>
      <c r="DT351" s="84"/>
      <c r="DU351" s="84"/>
      <c r="DV351" s="84"/>
      <c r="DW351" s="84"/>
      <c r="DX351" s="84"/>
      <c r="DY351" s="84"/>
      <c r="DZ351" s="84"/>
      <c r="EA351" s="84"/>
      <c r="EB351" s="84"/>
      <c r="EC351" s="84"/>
      <c r="ED351" s="84"/>
      <c r="EE351" s="84"/>
      <c r="EF351" s="84"/>
      <c r="EG351" s="84"/>
      <c r="EH351" s="84"/>
      <c r="EI351" s="84"/>
      <c r="EJ351" s="84"/>
      <c r="EK351" s="84"/>
      <c r="EL351" s="84"/>
      <c r="EM351" s="84"/>
      <c r="EN351" s="84"/>
      <c r="EO351" s="84"/>
      <c r="EP351" s="84"/>
      <c r="EQ351" s="84"/>
      <c r="ER351" s="84"/>
      <c r="ES351" s="84"/>
      <c r="ET351" s="84"/>
      <c r="EU351" s="84"/>
      <c r="EV351" s="84"/>
      <c r="EW351" s="84"/>
      <c r="EX351" s="84"/>
      <c r="EY351" s="84"/>
      <c r="EZ351" s="84"/>
      <c r="FA351" s="84"/>
      <c r="FB351" s="84"/>
      <c r="FC351" s="84"/>
      <c r="FD351" s="84"/>
      <c r="FE351" s="84"/>
      <c r="FF351" s="84"/>
      <c r="FG351" s="84"/>
      <c r="FH351" s="84"/>
    </row>
    <row r="352" spans="1:164" s="54" customFormat="1" ht="25.5">
      <c r="A352" s="72" t="str">
        <f t="shared" si="63"/>
        <v>OrderedShipment</v>
      </c>
      <c r="B352" s="72" t="s">
        <v>1648</v>
      </c>
      <c r="C352" s="72"/>
      <c r="D352" s="72" t="s">
        <v>1604</v>
      </c>
      <c r="E352" s="72"/>
      <c r="F352" s="72"/>
      <c r="G352" s="72"/>
      <c r="H352" s="72" t="str">
        <f t="shared" si="64"/>
        <v>Ordered Shipment</v>
      </c>
      <c r="I352" s="72" t="str">
        <f t="shared" si="65"/>
        <v>Ordered Shipment</v>
      </c>
      <c r="J352" s="72"/>
      <c r="K352" s="72"/>
      <c r="L352" s="72"/>
      <c r="M352" s="79" t="s">
        <v>1649</v>
      </c>
      <c r="N352" s="72"/>
      <c r="O352" s="80" t="s">
        <v>424</v>
      </c>
      <c r="P352" s="72" t="s">
        <v>72</v>
      </c>
      <c r="Q352" s="81" t="s">
        <v>1650</v>
      </c>
      <c r="R352" s="81"/>
      <c r="S352" s="81"/>
      <c r="T352" s="82" t="s">
        <v>1828</v>
      </c>
      <c r="U352" s="83"/>
      <c r="V352" s="80"/>
      <c r="W352" s="72" t="s">
        <v>1096</v>
      </c>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84"/>
      <c r="AY352" s="84"/>
      <c r="AZ352" s="84"/>
      <c r="BA352" s="84"/>
      <c r="BB352" s="84"/>
      <c r="BC352" s="84"/>
      <c r="BD352" s="84"/>
      <c r="BE352" s="84"/>
      <c r="BF352" s="84"/>
      <c r="BG352" s="84"/>
      <c r="BH352" s="84"/>
      <c r="BI352" s="84"/>
      <c r="BJ352" s="84"/>
      <c r="BK352" s="84"/>
      <c r="BL352" s="84"/>
      <c r="BM352" s="84"/>
      <c r="BN352" s="84"/>
      <c r="BO352" s="84"/>
      <c r="BP352" s="84"/>
      <c r="BQ352" s="84"/>
      <c r="BR352" s="84"/>
      <c r="BS352" s="84"/>
      <c r="BT352" s="84"/>
      <c r="BU352" s="84"/>
      <c r="BV352" s="84"/>
      <c r="BW352" s="84"/>
      <c r="BX352" s="84"/>
      <c r="BY352" s="84"/>
      <c r="BZ352" s="84"/>
      <c r="CA352" s="84"/>
      <c r="CB352" s="84"/>
      <c r="CC352" s="84"/>
      <c r="CD352" s="84"/>
      <c r="CE352" s="84"/>
      <c r="CF352" s="84"/>
      <c r="CG352" s="84"/>
      <c r="CH352" s="84"/>
      <c r="CI352" s="84"/>
      <c r="CJ352" s="84"/>
      <c r="CK352" s="84"/>
      <c r="CL352" s="84"/>
      <c r="CM352" s="84"/>
      <c r="CN352" s="84"/>
      <c r="CO352" s="84"/>
      <c r="CP352" s="84"/>
      <c r="CQ352" s="84"/>
      <c r="CR352" s="84"/>
      <c r="CS352" s="84"/>
      <c r="CT352" s="84"/>
      <c r="CU352" s="84"/>
      <c r="CV352" s="84"/>
      <c r="CW352" s="84"/>
      <c r="CX352" s="84"/>
      <c r="CY352" s="84"/>
      <c r="CZ352" s="84"/>
      <c r="DA352" s="84"/>
      <c r="DB352" s="84"/>
      <c r="DC352" s="84"/>
      <c r="DD352" s="84"/>
      <c r="DE352" s="84"/>
      <c r="DF352" s="84"/>
      <c r="DG352" s="84"/>
      <c r="DH352" s="84"/>
      <c r="DI352" s="84"/>
      <c r="DJ352" s="84"/>
      <c r="DK352" s="84"/>
      <c r="DL352" s="84"/>
      <c r="DM352" s="84"/>
      <c r="DN352" s="84"/>
      <c r="DO352" s="84"/>
      <c r="DP352" s="84"/>
      <c r="DQ352" s="84"/>
      <c r="DR352" s="84"/>
      <c r="DS352" s="84"/>
      <c r="DT352" s="84"/>
      <c r="DU352" s="84"/>
      <c r="DV352" s="84"/>
      <c r="DW352" s="84"/>
      <c r="DX352" s="84"/>
      <c r="DY352" s="84"/>
      <c r="DZ352" s="84"/>
      <c r="EA352" s="84"/>
      <c r="EB352" s="84"/>
      <c r="EC352" s="84"/>
      <c r="ED352" s="84"/>
      <c r="EE352" s="84"/>
      <c r="EF352" s="84"/>
      <c r="EG352" s="84"/>
      <c r="EH352" s="84"/>
      <c r="EI352" s="84"/>
      <c r="EJ352" s="84"/>
      <c r="EK352" s="84"/>
      <c r="EL352" s="84"/>
      <c r="EM352" s="84"/>
      <c r="EN352" s="84"/>
      <c r="EO352" s="84"/>
      <c r="EP352" s="84"/>
      <c r="EQ352" s="84"/>
      <c r="ER352" s="84"/>
      <c r="ES352" s="84"/>
      <c r="ET352" s="84"/>
      <c r="EU352" s="84"/>
      <c r="EV352" s="84"/>
      <c r="EW352" s="84"/>
      <c r="EX352" s="84"/>
      <c r="EY352" s="84"/>
      <c r="EZ352" s="84"/>
      <c r="FA352" s="84"/>
      <c r="FB352" s="84"/>
      <c r="FC352" s="84"/>
      <c r="FD352" s="84"/>
      <c r="FE352" s="84"/>
      <c r="FF352" s="84"/>
      <c r="FG352" s="84"/>
      <c r="FH352" s="84"/>
    </row>
    <row r="353" spans="1:164" s="54" customFormat="1" ht="25.5">
      <c r="A353" s="72" t="str">
        <f t="shared" si="63"/>
        <v>AllowanceCharge</v>
      </c>
      <c r="B353" s="72" t="s">
        <v>1651</v>
      </c>
      <c r="C353" s="72"/>
      <c r="D353" s="72" t="s">
        <v>1604</v>
      </c>
      <c r="E353" s="72"/>
      <c r="F353" s="72"/>
      <c r="G353" s="72"/>
      <c r="H353" s="72" t="str">
        <f t="shared" si="64"/>
        <v>Allowance Charge</v>
      </c>
      <c r="I353" s="72" t="str">
        <f t="shared" si="65"/>
        <v>Allowance Charge</v>
      </c>
      <c r="J353" s="72"/>
      <c r="K353" s="72"/>
      <c r="L353" s="72"/>
      <c r="M353" s="79" t="s">
        <v>1200</v>
      </c>
      <c r="N353" s="72"/>
      <c r="O353" s="80" t="s">
        <v>424</v>
      </c>
      <c r="P353" s="72" t="s">
        <v>72</v>
      </c>
      <c r="Q353" s="81" t="s">
        <v>1652</v>
      </c>
      <c r="R353" s="81"/>
      <c r="S353" s="81"/>
      <c r="T353" s="82" t="s">
        <v>1828</v>
      </c>
      <c r="U353" s="83"/>
      <c r="V353" s="80"/>
      <c r="W353" s="72" t="s">
        <v>1096</v>
      </c>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c r="EB353" s="71"/>
      <c r="EC353" s="71"/>
      <c r="ED353" s="71"/>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row>
    <row r="354" spans="1:164" s="54" customFormat="1" ht="25.5">
      <c r="A354" s="72" t="str">
        <f t="shared" si="63"/>
        <v>BasePrice</v>
      </c>
      <c r="B354" s="72" t="s">
        <v>1653</v>
      </c>
      <c r="C354" s="72"/>
      <c r="D354" s="72" t="s">
        <v>1604</v>
      </c>
      <c r="E354" s="72"/>
      <c r="F354" s="72"/>
      <c r="G354" s="72"/>
      <c r="H354" s="72" t="str">
        <f t="shared" si="64"/>
        <v>Base Price</v>
      </c>
      <c r="I354" s="72" t="str">
        <f t="shared" si="65"/>
        <v>Base Price</v>
      </c>
      <c r="J354" s="72"/>
      <c r="K354" s="72"/>
      <c r="L354" s="72"/>
      <c r="M354" s="79" t="s">
        <v>1150</v>
      </c>
      <c r="N354" s="72"/>
      <c r="O354" s="80" t="s">
        <v>1852</v>
      </c>
      <c r="P354" s="72" t="s">
        <v>72</v>
      </c>
      <c r="Q354" s="81" t="s">
        <v>1654</v>
      </c>
      <c r="R354" s="81"/>
      <c r="S354" s="81"/>
      <c r="T354" s="82" t="s">
        <v>1828</v>
      </c>
      <c r="U354" s="83"/>
      <c r="V354" s="80"/>
      <c r="W354" s="72" t="s">
        <v>1096</v>
      </c>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c r="EB354" s="71"/>
      <c r="EC354" s="71"/>
      <c r="ED354" s="71"/>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row>
    <row r="355" spans="1:164" s="54" customFormat="1" ht="25.5">
      <c r="A355" s="72" t="str">
        <f t="shared" si="63"/>
        <v>Item</v>
      </c>
      <c r="B355" s="72" t="s">
        <v>1655</v>
      </c>
      <c r="C355" s="72"/>
      <c r="D355" s="72" t="s">
        <v>1604</v>
      </c>
      <c r="E355" s="72"/>
      <c r="F355" s="72"/>
      <c r="G355" s="72"/>
      <c r="H355" s="72" t="str">
        <f t="shared" si="64"/>
        <v>Item</v>
      </c>
      <c r="I355" s="72" t="str">
        <f t="shared" si="65"/>
        <v>Item</v>
      </c>
      <c r="J355" s="72"/>
      <c r="K355" s="72"/>
      <c r="L355" s="72"/>
      <c r="M355" s="79" t="s">
        <v>1093</v>
      </c>
      <c r="N355" s="72"/>
      <c r="O355" s="80">
        <v>1</v>
      </c>
      <c r="P355" s="72" t="s">
        <v>72</v>
      </c>
      <c r="Q355" s="81" t="s">
        <v>1656</v>
      </c>
      <c r="R355" s="81"/>
      <c r="S355" s="81"/>
      <c r="T355" s="82" t="s">
        <v>1828</v>
      </c>
      <c r="U355" s="83"/>
      <c r="V355" s="80"/>
      <c r="W355" s="72" t="s">
        <v>1096</v>
      </c>
      <c r="X355" s="72"/>
      <c r="Y355" s="72"/>
      <c r="Z355" s="72"/>
      <c r="AA355" s="72"/>
      <c r="AB355" s="72"/>
      <c r="AC355" s="72"/>
      <c r="AD355" s="72"/>
      <c r="AE355" s="72"/>
      <c r="AF355" s="72"/>
      <c r="AG355" s="72"/>
      <c r="AH355" s="72"/>
      <c r="AI355" s="72"/>
      <c r="AJ355" s="72" t="s">
        <v>1830</v>
      </c>
      <c r="AK355" s="72"/>
      <c r="AL355" s="72" t="s">
        <v>1830</v>
      </c>
      <c r="AM355" s="72"/>
      <c r="AN355" s="72" t="s">
        <v>1830</v>
      </c>
      <c r="AO355" s="72" t="s">
        <v>1830</v>
      </c>
      <c r="AP355" s="72"/>
      <c r="AQ355" s="72" t="s">
        <v>1830</v>
      </c>
      <c r="AR355" s="72"/>
      <c r="AS355" s="72"/>
      <c r="AT355" s="72"/>
      <c r="AU355" s="72"/>
      <c r="AV355" s="72"/>
      <c r="AW355" s="72"/>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row>
    <row r="356" spans="1:164" s="54" customFormat="1" ht="12.75">
      <c r="A356" s="13" t="str">
        <f>SUBSTITUTE(SUBSTITUTE(CONCATENATE(IF(C356="","",CONCATENATE(C356,"")),"",D356)," ",""),"'","")</f>
        <v>LineReference</v>
      </c>
      <c r="B356" s="13" t="s">
        <v>1657</v>
      </c>
      <c r="C356" s="14"/>
      <c r="D356" s="14" t="s">
        <v>1197</v>
      </c>
      <c r="E356" s="14"/>
      <c r="F356" s="14"/>
      <c r="G356" s="14"/>
      <c r="H356" s="14"/>
      <c r="I356" s="14"/>
      <c r="J356" s="14"/>
      <c r="K356" s="14"/>
      <c r="L356" s="14"/>
      <c r="M356" s="14"/>
      <c r="N356" s="14"/>
      <c r="O356" s="13"/>
      <c r="P356" s="14" t="s">
        <v>1826</v>
      </c>
      <c r="Q356" s="15" t="s">
        <v>1658</v>
      </c>
      <c r="R356" s="15"/>
      <c r="S356" s="15"/>
      <c r="T356" s="16" t="s">
        <v>1828</v>
      </c>
      <c r="U356" s="17"/>
      <c r="V356" s="13"/>
      <c r="W356" s="14" t="s">
        <v>1096</v>
      </c>
      <c r="X356" s="14"/>
      <c r="Y356" s="14"/>
      <c r="Z356" s="14"/>
      <c r="AA356" s="14"/>
      <c r="AB356" s="14"/>
      <c r="AC356" s="14"/>
      <c r="AD356" s="14"/>
      <c r="AE356" s="14"/>
      <c r="AF356" s="14"/>
      <c r="AG356" s="14"/>
      <c r="AH356" s="14" t="s">
        <v>1830</v>
      </c>
      <c r="AI356" s="14" t="s">
        <v>1830</v>
      </c>
      <c r="AJ356" s="14"/>
      <c r="AK356" s="14"/>
      <c r="AL356" s="14"/>
      <c r="AM356" s="14"/>
      <c r="AN356" s="14"/>
      <c r="AO356" s="14"/>
      <c r="AP356" s="14"/>
      <c r="AQ356" s="14"/>
      <c r="AR356" s="14" t="s">
        <v>1830</v>
      </c>
      <c r="AS356" s="14"/>
      <c r="AT356" s="14"/>
      <c r="AU356" s="14"/>
      <c r="AV356" s="14" t="s">
        <v>1830</v>
      </c>
      <c r="AW356" s="14"/>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row>
    <row r="357" spans="1:164" s="54" customFormat="1" ht="12.75">
      <c r="A357" s="69" t="str">
        <f>SUBSTITUTE(SUBSTITUTE(CONCATENATE(IF(E357="Globally Unique","GU",E357),IF(G357&lt;&gt;I357,H357,F357),CONCATENATE(IF(I357="Identifier","ID",IF(I357="Text","",I357))))," ",""),"'","")</f>
        <v>LineID</v>
      </c>
      <c r="B357" s="69" t="s">
        <v>1659</v>
      </c>
      <c r="C357" s="71"/>
      <c r="D357" s="71" t="s">
        <v>1197</v>
      </c>
      <c r="E357" s="71"/>
      <c r="F357" s="71" t="s">
        <v>150</v>
      </c>
      <c r="G357" s="71" t="s">
        <v>1849</v>
      </c>
      <c r="H357" s="54" t="str">
        <f>IF(F357&lt;&gt;"",CONCATENATE(F357," ",G357),G357)</f>
        <v>Line Identifier</v>
      </c>
      <c r="I357" s="71" t="s">
        <v>1849</v>
      </c>
      <c r="J357" s="71"/>
      <c r="K357" s="54" t="str">
        <f>IF(J357&lt;&gt;"",CONCATENATE(J357,"_ ",I357,". Type"),CONCATENATE(I357,". Type"))</f>
        <v>Identifier. Type</v>
      </c>
      <c r="L357" s="71"/>
      <c r="M357" s="71"/>
      <c r="N357" s="71"/>
      <c r="O357" s="55">
        <v>1</v>
      </c>
      <c r="P357" s="71" t="s">
        <v>1853</v>
      </c>
      <c r="Q357" s="56" t="s">
        <v>1660</v>
      </c>
      <c r="R357" s="71"/>
      <c r="S357" s="71"/>
      <c r="T357" s="57" t="s">
        <v>1828</v>
      </c>
      <c r="U357" s="71"/>
      <c r="V357" s="71"/>
      <c r="W357" s="71" t="s">
        <v>1096</v>
      </c>
      <c r="X357" s="71"/>
      <c r="Y357" s="71"/>
      <c r="Z357" s="71"/>
      <c r="AA357" s="71"/>
      <c r="AB357" s="71"/>
      <c r="AC357" s="71"/>
      <c r="AD357" s="71"/>
      <c r="AE357" s="71"/>
      <c r="AF357" s="71"/>
      <c r="AG357" s="71"/>
      <c r="AH357" s="71" t="s">
        <v>1830</v>
      </c>
      <c r="AI357" s="71" t="s">
        <v>1830</v>
      </c>
      <c r="AJ357" s="71"/>
      <c r="AK357" s="71"/>
      <c r="AL357" s="71"/>
      <c r="AM357" s="71"/>
      <c r="AN357" s="71"/>
      <c r="AO357" s="71"/>
      <c r="AP357" s="71"/>
      <c r="AQ357" s="71"/>
      <c r="AR357" s="71" t="s">
        <v>1830</v>
      </c>
      <c r="AS357" s="71"/>
      <c r="AT357" s="71"/>
      <c r="AU357" s="71"/>
      <c r="AV357" s="71" t="s">
        <v>1830</v>
      </c>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row>
    <row r="358" spans="1:163" s="54" customFormat="1" ht="12.75">
      <c r="A358" s="69" t="str">
        <f>SUBSTITUTE(SUBSTITUTE(CONCATENATE(IF(E358="Globally Unique","GU",E358),IF(G358&lt;&gt;I358,H358,F358),CONCATENATE(IF(I358="Identifier","ID",IF(I358="Text","",I358))))," ",""),"'","")</f>
        <v>GUID</v>
      </c>
      <c r="B358" s="69" t="s">
        <v>1661</v>
      </c>
      <c r="D358" s="71" t="s">
        <v>1604</v>
      </c>
      <c r="E358" s="54" t="s">
        <v>610</v>
      </c>
      <c r="G358" s="54" t="s">
        <v>1849</v>
      </c>
      <c r="H358" s="54" t="str">
        <f>IF(F358&lt;&gt;"",CONCATENATE(F358," ",G358),G358)</f>
        <v>Identifier</v>
      </c>
      <c r="I358" s="54" t="s">
        <v>1849</v>
      </c>
      <c r="K358" s="54" t="str">
        <f>IF(J358&lt;&gt;"",CONCATENATE(J358,"_ ",I358,". Type"),CONCATENATE(I358,". Type"))</f>
        <v>Identifier. Type</v>
      </c>
      <c r="O358" s="93" t="s">
        <v>1852</v>
      </c>
      <c r="P358" s="54" t="s">
        <v>1853</v>
      </c>
      <c r="Q358" s="94" t="s">
        <v>1628</v>
      </c>
      <c r="T358" s="70" t="s">
        <v>419</v>
      </c>
      <c r="W358" s="54" t="s">
        <v>1096</v>
      </c>
      <c r="AL358" s="54" t="s">
        <v>1830</v>
      </c>
      <c r="AN358" s="54" t="s">
        <v>1830</v>
      </c>
      <c r="AO358" s="54" t="s">
        <v>1830</v>
      </c>
      <c r="AQ358" s="54" t="s">
        <v>1830</v>
      </c>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c r="EO358" s="68"/>
      <c r="EP358" s="68"/>
      <c r="EQ358" s="68"/>
      <c r="ER358" s="68"/>
      <c r="ES358" s="68"/>
      <c r="ET358" s="68"/>
      <c r="EU358" s="68"/>
      <c r="EV358" s="68"/>
      <c r="EW358" s="68"/>
      <c r="EX358" s="68"/>
      <c r="EY358" s="68"/>
      <c r="EZ358" s="68"/>
      <c r="FA358" s="68"/>
      <c r="FB358" s="68"/>
      <c r="FC358" s="68"/>
      <c r="FD358" s="68"/>
      <c r="FE358" s="68"/>
      <c r="FF358" s="68"/>
      <c r="FG358" s="68"/>
    </row>
    <row r="359" spans="1:164" s="54" customFormat="1" ht="12.75">
      <c r="A359" s="69" t="str">
        <f>SUBSTITUTE(SUBSTITUTE(CONCATENATE(IF(E359="Globally Unique","GU",E359),IF(G359&lt;&gt;I359,H359,F359),CONCATENATE(IF(I359="Identifier","ID",IF(I359="Text","",I359))))," ",""),"'","")</f>
        <v>LineStatusCode</v>
      </c>
      <c r="B359" s="69" t="s">
        <v>1662</v>
      </c>
      <c r="C359" s="71"/>
      <c r="D359" s="71" t="s">
        <v>1197</v>
      </c>
      <c r="E359" s="71"/>
      <c r="F359" s="71" t="s">
        <v>150</v>
      </c>
      <c r="G359" s="71" t="s">
        <v>1188</v>
      </c>
      <c r="H359" s="54" t="str">
        <f>IF(F359&lt;&gt;"",CONCATENATE(F359," ",G359),G359)</f>
        <v>Line Status</v>
      </c>
      <c r="I359" s="71" t="s">
        <v>28</v>
      </c>
      <c r="J359" s="71"/>
      <c r="K359" s="54" t="str">
        <f>IF(J359&lt;&gt;"",CONCATENATE(J359,"_ ",I359,". Type"),CONCATENATE(I359,". Type"))</f>
        <v>Code. Type</v>
      </c>
      <c r="L359" s="71"/>
      <c r="M359" s="71"/>
      <c r="N359" s="71"/>
      <c r="O359" s="55" t="s">
        <v>1852</v>
      </c>
      <c r="P359" s="71" t="s">
        <v>1853</v>
      </c>
      <c r="Q359" s="56" t="s">
        <v>2663</v>
      </c>
      <c r="R359" s="71"/>
      <c r="S359" s="71"/>
      <c r="T359" s="57" t="s">
        <v>1828</v>
      </c>
      <c r="U359" s="71"/>
      <c r="V359" s="71"/>
      <c r="W359" s="71" t="s">
        <v>1096</v>
      </c>
      <c r="X359" s="71"/>
      <c r="Y359" s="71"/>
      <c r="Z359" s="71"/>
      <c r="AA359" s="71"/>
      <c r="AB359" s="71"/>
      <c r="AC359" s="71"/>
      <c r="AD359" s="71"/>
      <c r="AE359" s="71"/>
      <c r="AF359" s="71"/>
      <c r="AG359" s="71"/>
      <c r="AH359" s="71"/>
      <c r="AI359" s="71"/>
      <c r="AJ359" s="71"/>
      <c r="AK359" s="71"/>
      <c r="AL359" s="71"/>
      <c r="AM359" s="71"/>
      <c r="AN359" s="71"/>
      <c r="AO359" s="71"/>
      <c r="AP359" s="71"/>
      <c r="AQ359" s="71"/>
      <c r="AR359" s="71" t="s">
        <v>1830</v>
      </c>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row>
    <row r="360" spans="1:164" s="54" customFormat="1" ht="25.5">
      <c r="A360" s="72" t="str">
        <f>SUBSTITUTE(SUBSTITUTE(CONCATENATE(IF(E360="Globally Unique","GU",E360),F360,IF(H360&lt;&gt;I360,H360,""),CONCATENATE(IF(I360="Identifier","ID",IF(I360="Text","",I360))))," ",""),"'","")</f>
        <v>DocumentReference</v>
      </c>
      <c r="B360" s="72" t="s">
        <v>1663</v>
      </c>
      <c r="C360" s="72"/>
      <c r="D360" s="72" t="s">
        <v>1197</v>
      </c>
      <c r="E360" s="72"/>
      <c r="F360" s="72"/>
      <c r="G360" s="72"/>
      <c r="H360" s="72" t="str">
        <f>M360</f>
        <v>Document Reference</v>
      </c>
      <c r="I360" s="72" t="str">
        <f>M360</f>
        <v>Document Reference</v>
      </c>
      <c r="J360" s="72"/>
      <c r="K360" s="72"/>
      <c r="L360" s="72"/>
      <c r="M360" s="79" t="s">
        <v>535</v>
      </c>
      <c r="N360" s="72"/>
      <c r="O360" s="80" t="s">
        <v>1852</v>
      </c>
      <c r="P360" s="72" t="s">
        <v>72</v>
      </c>
      <c r="Q360" s="81" t="s">
        <v>1664</v>
      </c>
      <c r="R360" s="81"/>
      <c r="S360" s="81"/>
      <c r="T360" s="82" t="s">
        <v>1828</v>
      </c>
      <c r="U360" s="83"/>
      <c r="V360" s="80"/>
      <c r="W360" s="72" t="s">
        <v>1096</v>
      </c>
      <c r="X360" s="72"/>
      <c r="Y360" s="72"/>
      <c r="Z360" s="72"/>
      <c r="AA360" s="72"/>
      <c r="AB360" s="72"/>
      <c r="AC360" s="72"/>
      <c r="AD360" s="72"/>
      <c r="AE360" s="72"/>
      <c r="AF360" s="72"/>
      <c r="AG360" s="72"/>
      <c r="AH360" s="72"/>
      <c r="AI360" s="72"/>
      <c r="AJ360" s="72"/>
      <c r="AK360" s="72"/>
      <c r="AL360" s="72"/>
      <c r="AM360" s="72"/>
      <c r="AN360" s="72"/>
      <c r="AO360" s="72"/>
      <c r="AP360" s="72"/>
      <c r="AQ360" s="72"/>
      <c r="AR360" s="72" t="s">
        <v>1830</v>
      </c>
      <c r="AS360" s="72"/>
      <c r="AT360" s="72"/>
      <c r="AU360" s="72"/>
      <c r="AV360" s="72"/>
      <c r="AW360" s="72"/>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row>
    <row r="361" spans="1:164" s="54" customFormat="1" ht="12.75">
      <c r="A361" s="13" t="str">
        <f>SUBSTITUTE(SUBSTITUTE(CONCATENATE(IF(C361="","",CONCATENATE(C361,"")),"",D361)," ",""),"'","")</f>
        <v>LotIdentification</v>
      </c>
      <c r="B361" s="13" t="s">
        <v>1665</v>
      </c>
      <c r="C361" s="14"/>
      <c r="D361" s="14" t="s">
        <v>1132</v>
      </c>
      <c r="E361" s="14"/>
      <c r="F361" s="14"/>
      <c r="G361" s="14"/>
      <c r="H361" s="14"/>
      <c r="I361" s="14"/>
      <c r="J361" s="14"/>
      <c r="K361" s="14"/>
      <c r="L361" s="14"/>
      <c r="M361" s="14"/>
      <c r="N361" s="14"/>
      <c r="O361" s="13"/>
      <c r="P361" s="14" t="s">
        <v>1826</v>
      </c>
      <c r="Q361" s="15" t="s">
        <v>1666</v>
      </c>
      <c r="R361" s="15"/>
      <c r="S361" s="15"/>
      <c r="T361" s="16" t="s">
        <v>1828</v>
      </c>
      <c r="U361" s="17"/>
      <c r="V361" s="13"/>
      <c r="W361" s="14" t="s">
        <v>1096</v>
      </c>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84"/>
      <c r="AY361" s="84"/>
      <c r="AZ361" s="84"/>
      <c r="BA361" s="84"/>
      <c r="BB361" s="84"/>
      <c r="BC361" s="84"/>
      <c r="BD361" s="84"/>
      <c r="BE361" s="84"/>
      <c r="BF361" s="84"/>
      <c r="BG361" s="84"/>
      <c r="BH361" s="84"/>
      <c r="BI361" s="84"/>
      <c r="BJ361" s="84"/>
      <c r="BK361" s="84"/>
      <c r="BL361" s="84"/>
      <c r="BM361" s="84"/>
      <c r="BN361" s="84"/>
      <c r="BO361" s="84"/>
      <c r="BP361" s="84"/>
      <c r="BQ361" s="84"/>
      <c r="BR361" s="84"/>
      <c r="BS361" s="84"/>
      <c r="BT361" s="84"/>
      <c r="BU361" s="84"/>
      <c r="BV361" s="84"/>
      <c r="BW361" s="84"/>
      <c r="BX361" s="84"/>
      <c r="BY361" s="84"/>
      <c r="BZ361" s="84"/>
      <c r="CA361" s="84"/>
      <c r="CB361" s="84"/>
      <c r="CC361" s="84"/>
      <c r="CD361" s="84"/>
      <c r="CE361" s="84"/>
      <c r="CF361" s="84"/>
      <c r="CG361" s="84"/>
      <c r="CH361" s="84"/>
      <c r="CI361" s="84"/>
      <c r="CJ361" s="84"/>
      <c r="CK361" s="84"/>
      <c r="CL361" s="84"/>
      <c r="CM361" s="84"/>
      <c r="CN361" s="84"/>
      <c r="CO361" s="84"/>
      <c r="CP361" s="84"/>
      <c r="CQ361" s="84"/>
      <c r="CR361" s="84"/>
      <c r="CS361" s="84"/>
      <c r="CT361" s="84"/>
      <c r="CU361" s="84"/>
      <c r="CV361" s="84"/>
      <c r="CW361" s="84"/>
      <c r="CX361" s="84"/>
      <c r="CY361" s="84"/>
      <c r="CZ361" s="84"/>
      <c r="DA361" s="84"/>
      <c r="DB361" s="84"/>
      <c r="DC361" s="84"/>
      <c r="DD361" s="84"/>
      <c r="DE361" s="84"/>
      <c r="DF361" s="84"/>
      <c r="DG361" s="84"/>
      <c r="DH361" s="84"/>
      <c r="DI361" s="84"/>
      <c r="DJ361" s="84"/>
      <c r="DK361" s="84"/>
      <c r="DL361" s="84"/>
      <c r="DM361" s="84"/>
      <c r="DN361" s="84"/>
      <c r="DO361" s="84"/>
      <c r="DP361" s="84"/>
      <c r="DQ361" s="84"/>
      <c r="DR361" s="84"/>
      <c r="DS361" s="84"/>
      <c r="DT361" s="84"/>
      <c r="DU361" s="84"/>
      <c r="DV361" s="84"/>
      <c r="DW361" s="84"/>
      <c r="DX361" s="84"/>
      <c r="DY361" s="84"/>
      <c r="DZ361" s="84"/>
      <c r="EA361" s="84"/>
      <c r="EB361" s="84"/>
      <c r="EC361" s="84"/>
      <c r="ED361" s="84"/>
      <c r="EE361" s="84"/>
      <c r="EF361" s="84"/>
      <c r="EG361" s="84"/>
      <c r="EH361" s="84"/>
      <c r="EI361" s="84"/>
      <c r="EJ361" s="84"/>
      <c r="EK361" s="84"/>
      <c r="EL361" s="84"/>
      <c r="EM361" s="84"/>
      <c r="EN361" s="84"/>
      <c r="EO361" s="84"/>
      <c r="EP361" s="84"/>
      <c r="EQ361" s="84"/>
      <c r="ER361" s="84"/>
      <c r="ES361" s="84"/>
      <c r="ET361" s="84"/>
      <c r="EU361" s="84"/>
      <c r="EV361" s="84"/>
      <c r="EW361" s="84"/>
      <c r="EX361" s="84"/>
      <c r="EY361" s="84"/>
      <c r="EZ361" s="84"/>
      <c r="FA361" s="84"/>
      <c r="FB361" s="84"/>
      <c r="FC361" s="84"/>
      <c r="FD361" s="84"/>
      <c r="FE361" s="84"/>
      <c r="FF361" s="84"/>
      <c r="FG361" s="84"/>
      <c r="FH361" s="84"/>
    </row>
    <row r="362" spans="1:164" s="54" customFormat="1" ht="12.75">
      <c r="A362" s="69" t="str">
        <f>SUBSTITUTE(SUBSTITUTE(CONCATENATE(IF(E362="Globally Unique","GU",E362),IF(G362&lt;&gt;I362,H362,F362),CONCATENATE(IF(I362="Identifier","ID",IF(I362="Text","",I362))))," ",""),"'","")</f>
        <v>LotNumberID</v>
      </c>
      <c r="B362" s="69" t="s">
        <v>1667</v>
      </c>
      <c r="C362" s="71"/>
      <c r="D362" s="71" t="s">
        <v>1132</v>
      </c>
      <c r="E362" s="71"/>
      <c r="F362" s="71" t="s">
        <v>1668</v>
      </c>
      <c r="G362" s="71" t="s">
        <v>1964</v>
      </c>
      <c r="H362" s="54" t="str">
        <f>IF(F362&lt;&gt;"",CONCATENATE(F362," ",G362),G362)</f>
        <v>Lot Number</v>
      </c>
      <c r="I362" s="71" t="s">
        <v>1849</v>
      </c>
      <c r="J362" s="71"/>
      <c r="K362" s="54" t="str">
        <f>IF(J362&lt;&gt;"",CONCATENATE(J362,"_ ",I362,". Type"),CONCATENATE(I362,". Type"))</f>
        <v>Identifier. Type</v>
      </c>
      <c r="L362" s="71"/>
      <c r="M362" s="71"/>
      <c r="N362" s="71"/>
      <c r="O362" s="55" t="s">
        <v>1852</v>
      </c>
      <c r="P362" s="71" t="s">
        <v>1853</v>
      </c>
      <c r="Q362" s="56" t="s">
        <v>1669</v>
      </c>
      <c r="R362" s="71"/>
      <c r="S362" s="71"/>
      <c r="T362" s="57" t="s">
        <v>1828</v>
      </c>
      <c r="U362" s="71"/>
      <c r="V362" s="71"/>
      <c r="W362" s="71" t="s">
        <v>1096</v>
      </c>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row>
    <row r="363" spans="1:164" s="54" customFormat="1" ht="12.75">
      <c r="A363" s="69" t="str">
        <f>SUBSTITUTE(SUBSTITUTE(CONCATENATE(IF(E363="Globally Unique","GU",E363),IF(G363&lt;&gt;I363,H363,F363),CONCATENATE(IF(I363="Identifier","ID",IF(I363="Text","",I363))))," ",""),"'","")</f>
        <v>ExpiryDate</v>
      </c>
      <c r="B363" s="69" t="s">
        <v>1670</v>
      </c>
      <c r="C363" s="71"/>
      <c r="D363" s="71" t="s">
        <v>1132</v>
      </c>
      <c r="E363" s="71"/>
      <c r="F363" s="71"/>
      <c r="G363" s="71" t="s">
        <v>2602</v>
      </c>
      <c r="H363" s="54" t="str">
        <f>IF(F363&lt;&gt;"",CONCATENATE(F363," ",G363),G363)</f>
        <v>Expiry</v>
      </c>
      <c r="I363" s="71" t="s">
        <v>591</v>
      </c>
      <c r="J363" s="71"/>
      <c r="K363" s="54" t="str">
        <f>IF(J363&lt;&gt;"",CONCATENATE(J363,"_ ",I363,". Type"),CONCATENATE(I363,". Type"))</f>
        <v>Date. Type</v>
      </c>
      <c r="L363" s="71"/>
      <c r="M363" s="71"/>
      <c r="N363" s="71"/>
      <c r="O363" s="55" t="s">
        <v>1852</v>
      </c>
      <c r="P363" s="71" t="s">
        <v>1853</v>
      </c>
      <c r="Q363" s="56" t="s">
        <v>1671</v>
      </c>
      <c r="R363" s="71"/>
      <c r="S363" s="71"/>
      <c r="T363" s="57" t="s">
        <v>1828</v>
      </c>
      <c r="U363" s="71"/>
      <c r="V363" s="71"/>
      <c r="W363" s="71" t="s">
        <v>1096</v>
      </c>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8"/>
      <c r="ES363" s="68"/>
      <c r="ET363" s="68"/>
      <c r="EU363" s="68"/>
      <c r="EV363" s="68"/>
      <c r="EW363" s="68"/>
      <c r="EX363" s="68"/>
      <c r="EY363" s="68"/>
      <c r="EZ363" s="68"/>
      <c r="FA363" s="68"/>
      <c r="FB363" s="68"/>
      <c r="FC363" s="68"/>
      <c r="FD363" s="68"/>
      <c r="FE363" s="68"/>
      <c r="FF363" s="68"/>
      <c r="FG363" s="68"/>
      <c r="FH363" s="68"/>
    </row>
    <row r="364" spans="1:164" s="54" customFormat="1" ht="38.25">
      <c r="A364" s="13" t="str">
        <f>SUBSTITUTE(SUBSTITUTE(CONCATENATE(IF(C364="","",CONCATENATE(C364,"")),"",D364)," ",""),"'","")</f>
        <v>OrderLine</v>
      </c>
      <c r="B364" s="13" t="s">
        <v>1672</v>
      </c>
      <c r="C364" s="14"/>
      <c r="D364" s="14" t="s">
        <v>1673</v>
      </c>
      <c r="E364" s="14"/>
      <c r="F364" s="14"/>
      <c r="G364" s="14"/>
      <c r="H364" s="14"/>
      <c r="I364" s="14"/>
      <c r="J364" s="14"/>
      <c r="K364" s="14"/>
      <c r="L364" s="14"/>
      <c r="M364" s="14"/>
      <c r="N364" s="14"/>
      <c r="O364" s="13"/>
      <c r="P364" s="14" t="s">
        <v>1826</v>
      </c>
      <c r="Q364" s="15" t="s">
        <v>1674</v>
      </c>
      <c r="R364" s="15"/>
      <c r="S364" s="15"/>
      <c r="T364" s="16" t="s">
        <v>1828</v>
      </c>
      <c r="U364" s="17"/>
      <c r="V364" s="13"/>
      <c r="W364" s="14" t="s">
        <v>1096</v>
      </c>
      <c r="X364" s="14"/>
      <c r="Y364" s="14"/>
      <c r="Z364" s="14"/>
      <c r="AA364" s="14"/>
      <c r="AB364" s="14"/>
      <c r="AC364" s="14"/>
      <c r="AD364" s="14"/>
      <c r="AE364" s="14"/>
      <c r="AF364" s="14"/>
      <c r="AG364" s="14"/>
      <c r="AH364" s="14"/>
      <c r="AI364" s="14"/>
      <c r="AJ364" s="14"/>
      <c r="AK364" s="14"/>
      <c r="AL364" s="14" t="s">
        <v>1830</v>
      </c>
      <c r="AM364" s="14"/>
      <c r="AN364" s="14" t="s">
        <v>1830</v>
      </c>
      <c r="AO364" s="14" t="s">
        <v>1830</v>
      </c>
      <c r="AP364" s="14"/>
      <c r="AQ364" s="14"/>
      <c r="AR364" s="14"/>
      <c r="AS364" s="14"/>
      <c r="AT364" s="14"/>
      <c r="AU364" s="14"/>
      <c r="AV364" s="14"/>
      <c r="AW364" s="14"/>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8"/>
      <c r="FB364" s="68"/>
      <c r="FC364" s="68"/>
      <c r="FD364" s="68"/>
      <c r="FE364" s="68"/>
      <c r="FF364" s="68"/>
      <c r="FG364" s="68"/>
      <c r="FH364" s="68"/>
    </row>
    <row r="365" spans="1:164" s="54" customFormat="1" ht="51">
      <c r="A365" s="69" t="str">
        <f>SUBSTITUTE(SUBSTITUTE(CONCATENATE(IF(E365="Globally Unique","GU",E365),IF(G365&lt;&gt;I365,H365,F365),CONCATENATE(IF(I365="Identifier","ID",IF(I365="Text","",I365))))," ",""),"'","")</f>
        <v>SubstitutionStatusCode</v>
      </c>
      <c r="B365" s="69" t="s">
        <v>1675</v>
      </c>
      <c r="C365" s="71"/>
      <c r="D365" s="71" t="s">
        <v>1673</v>
      </c>
      <c r="E365" s="71"/>
      <c r="F365" s="71" t="s">
        <v>1676</v>
      </c>
      <c r="G365" s="71" t="s">
        <v>1188</v>
      </c>
      <c r="H365" s="54" t="str">
        <f>IF(F365&lt;&gt;"",CONCATENATE(F365," ",G365),G365)</f>
        <v>Substitution Status</v>
      </c>
      <c r="I365" s="71" t="s">
        <v>28</v>
      </c>
      <c r="J365" s="71"/>
      <c r="K365" s="54" t="str">
        <f>IF(J365&lt;&gt;"",CONCATENATE(J365,"_ ",I365,". Type"),CONCATENATE(I365,". Type"))</f>
        <v>Code. Type</v>
      </c>
      <c r="L365" s="71"/>
      <c r="M365" s="71"/>
      <c r="N365" s="71"/>
      <c r="O365" s="55" t="s">
        <v>1852</v>
      </c>
      <c r="P365" s="71" t="s">
        <v>1853</v>
      </c>
      <c r="Q365" s="56" t="s">
        <v>1677</v>
      </c>
      <c r="R365" s="71"/>
      <c r="S365" s="71"/>
      <c r="T365" s="57" t="s">
        <v>1828</v>
      </c>
      <c r="U365" s="71"/>
      <c r="V365" s="71"/>
      <c r="W365" s="71" t="s">
        <v>1096</v>
      </c>
      <c r="X365" s="71"/>
      <c r="Y365" s="71"/>
      <c r="Z365" s="71"/>
      <c r="AA365" s="71"/>
      <c r="AB365" s="71"/>
      <c r="AC365" s="71"/>
      <c r="AD365" s="71"/>
      <c r="AE365" s="71"/>
      <c r="AF365" s="71"/>
      <c r="AG365" s="71"/>
      <c r="AH365" s="71"/>
      <c r="AI365" s="71"/>
      <c r="AJ365" s="71"/>
      <c r="AK365" s="71"/>
      <c r="AL365" s="71"/>
      <c r="AM365" s="71"/>
      <c r="AN365" s="71"/>
      <c r="AO365" s="71" t="s">
        <v>1830</v>
      </c>
      <c r="AP365" s="71"/>
      <c r="AQ365" s="71"/>
      <c r="AR365" s="71"/>
      <c r="AS365" s="71"/>
      <c r="AT365" s="71"/>
      <c r="AU365" s="71"/>
      <c r="AV365" s="71"/>
      <c r="AW365" s="71"/>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row>
    <row r="366" spans="1:49" s="54" customFormat="1" ht="38.25">
      <c r="A366" s="69" t="str">
        <f>SUBSTITUTE(SUBSTITUTE(CONCATENATE(IF(E366="Globally Unique","GU",E366),IF(G366&lt;&gt;I366,H366,F366),CONCATENATE(IF(I366="Identifier","ID",IF(I366="Text","",I366))))," ",""),"'","")</f>
        <v>Note</v>
      </c>
      <c r="B366" s="69" t="s">
        <v>1678</v>
      </c>
      <c r="C366" s="71"/>
      <c r="D366" s="71" t="s">
        <v>1673</v>
      </c>
      <c r="E366" s="71"/>
      <c r="F366" s="71"/>
      <c r="G366" s="71" t="s">
        <v>414</v>
      </c>
      <c r="H366" s="54" t="str">
        <f>IF(F366&lt;&gt;"",CONCATENATE(F366," ",G366),G366)</f>
        <v>Note</v>
      </c>
      <c r="I366" s="71" t="s">
        <v>1860</v>
      </c>
      <c r="J366" s="71"/>
      <c r="K366" s="54" t="str">
        <f>IF(J366&lt;&gt;"",CONCATENATE(J366,"_ ",I366,". Type"),CONCATENATE(I366,". Type"))</f>
        <v>Text. Type</v>
      </c>
      <c r="L366" s="71"/>
      <c r="M366" s="71"/>
      <c r="N366" s="71"/>
      <c r="O366" s="55" t="s">
        <v>1852</v>
      </c>
      <c r="P366" s="71" t="s">
        <v>1853</v>
      </c>
      <c r="Q366" s="56" t="s">
        <v>2666</v>
      </c>
      <c r="R366" s="71"/>
      <c r="S366" s="71"/>
      <c r="T366" s="57" t="s">
        <v>1828</v>
      </c>
      <c r="U366" s="71"/>
      <c r="V366" s="71"/>
      <c r="W366" s="71" t="s">
        <v>1096</v>
      </c>
      <c r="X366" s="71"/>
      <c r="Y366" s="71"/>
      <c r="Z366" s="71"/>
      <c r="AA366" s="71"/>
      <c r="AB366" s="71"/>
      <c r="AC366" s="71"/>
      <c r="AD366" s="71"/>
      <c r="AE366" s="71"/>
      <c r="AF366" s="71"/>
      <c r="AG366" s="71"/>
      <c r="AH366" s="71"/>
      <c r="AI366" s="71"/>
      <c r="AJ366" s="71"/>
      <c r="AK366" s="71"/>
      <c r="AL366" s="71" t="s">
        <v>1830</v>
      </c>
      <c r="AM366" s="71"/>
      <c r="AN366" s="71" t="s">
        <v>1830</v>
      </c>
      <c r="AO366" s="71" t="s">
        <v>1830</v>
      </c>
      <c r="AP366" s="71"/>
      <c r="AQ366" s="71"/>
      <c r="AR366" s="71"/>
      <c r="AS366" s="71"/>
      <c r="AT366" s="71"/>
      <c r="AU366" s="71"/>
      <c r="AV366" s="71"/>
      <c r="AW366" s="71"/>
    </row>
    <row r="367" spans="1:49" s="54" customFormat="1" ht="38.25">
      <c r="A367" s="72" t="str">
        <f>SUBSTITUTE(SUBSTITUTE(CONCATENATE(IF(E367="Globally Unique","GU",E367),F367,IF(H367&lt;&gt;I367,H367,""),CONCATENATE(IF(I367="Identifier","ID",IF(I367="Text","",I367))))," ",""),"'","")</f>
        <v>LineItem</v>
      </c>
      <c r="B367" s="72" t="s">
        <v>1679</v>
      </c>
      <c r="C367" s="72"/>
      <c r="D367" s="72" t="s">
        <v>1673</v>
      </c>
      <c r="E367" s="72"/>
      <c r="F367" s="72"/>
      <c r="G367" s="72"/>
      <c r="H367" s="72" t="str">
        <f>M367</f>
        <v>Line Item</v>
      </c>
      <c r="I367" s="72" t="str">
        <f>M367</f>
        <v>Line Item</v>
      </c>
      <c r="J367" s="72"/>
      <c r="K367" s="72"/>
      <c r="L367" s="72"/>
      <c r="M367" s="79" t="s">
        <v>1604</v>
      </c>
      <c r="N367" s="72"/>
      <c r="O367" s="80" t="s">
        <v>1600</v>
      </c>
      <c r="P367" s="72" t="s">
        <v>72</v>
      </c>
      <c r="Q367" s="81" t="s">
        <v>2659</v>
      </c>
      <c r="R367" s="81"/>
      <c r="S367" s="81"/>
      <c r="T367" s="82" t="s">
        <v>1828</v>
      </c>
      <c r="U367" s="83"/>
      <c r="V367" s="80"/>
      <c r="W367" s="72" t="s">
        <v>1096</v>
      </c>
      <c r="X367" s="72"/>
      <c r="Y367" s="72"/>
      <c r="Z367" s="72"/>
      <c r="AA367" s="72"/>
      <c r="AB367" s="72"/>
      <c r="AC367" s="72"/>
      <c r="AD367" s="72"/>
      <c r="AE367" s="72"/>
      <c r="AF367" s="72"/>
      <c r="AG367" s="72"/>
      <c r="AH367" s="72"/>
      <c r="AI367" s="72"/>
      <c r="AJ367" s="72"/>
      <c r="AK367" s="72"/>
      <c r="AL367" s="72" t="s">
        <v>1830</v>
      </c>
      <c r="AM367" s="72"/>
      <c r="AN367" s="72" t="s">
        <v>1830</v>
      </c>
      <c r="AO367" s="72" t="s">
        <v>1830</v>
      </c>
      <c r="AP367" s="72"/>
      <c r="AQ367" s="72"/>
      <c r="AR367" s="72"/>
      <c r="AS367" s="72"/>
      <c r="AT367" s="72"/>
      <c r="AU367" s="72"/>
      <c r="AV367" s="72"/>
      <c r="AW367" s="72"/>
    </row>
    <row r="368" spans="1:49" s="54" customFormat="1" ht="38.25">
      <c r="A368" s="72" t="str">
        <f>SUBSTITUTE(SUBSTITUTE(CONCATENATE(IF(E368="Globally Unique","GU",E368),F368,IF(H368&lt;&gt;I368,H368,""),CONCATENATE(IF(I368="Identifier","ID",IF(I368="Text","",I368))))," ",""),"'","")</f>
        <v>SellerProposedSubstituteLineItem</v>
      </c>
      <c r="B368" s="72" t="s">
        <v>1680</v>
      </c>
      <c r="C368" s="72"/>
      <c r="D368" s="72" t="s">
        <v>1673</v>
      </c>
      <c r="E368" s="72" t="s">
        <v>1681</v>
      </c>
      <c r="F368" s="72" t="s">
        <v>1682</v>
      </c>
      <c r="G368" s="72"/>
      <c r="H368" s="72" t="str">
        <f>M368</f>
        <v>Line Item</v>
      </c>
      <c r="I368" s="72" t="str">
        <f>M368</f>
        <v>Line Item</v>
      </c>
      <c r="J368" s="72"/>
      <c r="K368" s="72"/>
      <c r="L368" s="72"/>
      <c r="M368" s="79" t="s">
        <v>1604</v>
      </c>
      <c r="N368" s="72"/>
      <c r="O368" s="80" t="s">
        <v>424</v>
      </c>
      <c r="P368" s="72" t="s">
        <v>72</v>
      </c>
      <c r="Q368" s="81" t="s">
        <v>1683</v>
      </c>
      <c r="R368" s="81"/>
      <c r="S368" s="81"/>
      <c r="T368" s="82" t="s">
        <v>1828</v>
      </c>
      <c r="U368" s="83"/>
      <c r="V368" s="80"/>
      <c r="W368" s="72" t="s">
        <v>1096</v>
      </c>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row>
    <row r="369" spans="1:49" s="54" customFormat="1" ht="38.25">
      <c r="A369" s="72" t="str">
        <f>SUBSTITUTE(SUBSTITUTE(CONCATENATE(IF(E369="Globally Unique","GU",E369),F369,IF(H369&lt;&gt;I369,H369,""),CONCATENATE(IF(I369="Identifier","ID",IF(I369="Text","",I369))))," ",""),"'","")</f>
        <v>SellerSubstitutedLineItem</v>
      </c>
      <c r="B369" s="72" t="s">
        <v>1684</v>
      </c>
      <c r="C369" s="72"/>
      <c r="D369" s="72" t="s">
        <v>1673</v>
      </c>
      <c r="E369" s="72" t="s">
        <v>1685</v>
      </c>
      <c r="F369" s="72"/>
      <c r="G369" s="72"/>
      <c r="H369" s="72" t="str">
        <f>M369</f>
        <v>Line Item</v>
      </c>
      <c r="I369" s="72" t="str">
        <f>M369</f>
        <v>Line Item</v>
      </c>
      <c r="J369" s="72"/>
      <c r="K369" s="72"/>
      <c r="L369" s="72"/>
      <c r="M369" s="79" t="s">
        <v>1604</v>
      </c>
      <c r="N369" s="72"/>
      <c r="O369" s="80" t="s">
        <v>424</v>
      </c>
      <c r="P369" s="72" t="s">
        <v>72</v>
      </c>
      <c r="Q369" s="81" t="s">
        <v>1686</v>
      </c>
      <c r="R369" s="81"/>
      <c r="S369" s="81"/>
      <c r="T369" s="82" t="s">
        <v>1828</v>
      </c>
      <c r="U369" s="83"/>
      <c r="V369" s="80"/>
      <c r="W369" s="72" t="s">
        <v>1096</v>
      </c>
      <c r="X369" s="72"/>
      <c r="Y369" s="72"/>
      <c r="Z369" s="72"/>
      <c r="AA369" s="72"/>
      <c r="AB369" s="72"/>
      <c r="AC369" s="72"/>
      <c r="AD369" s="72"/>
      <c r="AE369" s="72"/>
      <c r="AF369" s="72"/>
      <c r="AG369" s="72"/>
      <c r="AH369" s="72"/>
      <c r="AI369" s="72"/>
      <c r="AJ369" s="72"/>
      <c r="AK369" s="72"/>
      <c r="AL369" s="72"/>
      <c r="AM369" s="72"/>
      <c r="AN369" s="72"/>
      <c r="AO369" s="72" t="s">
        <v>1830</v>
      </c>
      <c r="AP369" s="72"/>
      <c r="AQ369" s="72"/>
      <c r="AR369" s="72"/>
      <c r="AS369" s="72"/>
      <c r="AT369" s="72"/>
      <c r="AU369" s="72"/>
      <c r="AV369" s="72"/>
      <c r="AW369" s="72"/>
    </row>
    <row r="370" spans="1:49" s="54" customFormat="1" ht="38.25">
      <c r="A370" s="72" t="str">
        <f>SUBSTITUTE(SUBSTITUTE(CONCATENATE(IF(E370="Globally Unique","GU",E370),F370,IF(H370&lt;&gt;I370,H370,""),CONCATENATE(IF(I370="Identifier","ID",IF(I370="Text","",I370))))," ",""),"'","")</f>
        <v>BuyerProposedSubstituteLineItem</v>
      </c>
      <c r="B370" s="72" t="s">
        <v>1687</v>
      </c>
      <c r="C370" s="73"/>
      <c r="D370" s="73" t="s">
        <v>1673</v>
      </c>
      <c r="E370" s="73" t="s">
        <v>1688</v>
      </c>
      <c r="F370" s="73" t="s">
        <v>1682</v>
      </c>
      <c r="G370" s="73"/>
      <c r="H370" s="72" t="str">
        <f>M370</f>
        <v>Line Item</v>
      </c>
      <c r="I370" s="72" t="str">
        <f>M370</f>
        <v>Line Item</v>
      </c>
      <c r="J370" s="72"/>
      <c r="K370" s="72"/>
      <c r="L370" s="73"/>
      <c r="M370" s="74" t="s">
        <v>1604</v>
      </c>
      <c r="N370" s="73"/>
      <c r="O370" s="75" t="s">
        <v>424</v>
      </c>
      <c r="P370" s="73" t="s">
        <v>72</v>
      </c>
      <c r="Q370" s="76" t="s">
        <v>1689</v>
      </c>
      <c r="R370" s="76"/>
      <c r="S370" s="76"/>
      <c r="T370" s="77" t="s">
        <v>1828</v>
      </c>
      <c r="U370" s="78"/>
      <c r="V370" s="75"/>
      <c r="W370" s="73" t="s">
        <v>1096</v>
      </c>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row>
    <row r="371" spans="1:49" s="54" customFormat="1" ht="25.5">
      <c r="A371" s="72" t="str">
        <f>SUBSTITUTE(SUBSTITUTE(CONCATENATE(IF(E371="Globally Unique","GU",E371),F371,IF(H371&lt;&gt;I371,H371,""),CONCATENATE(IF(I371="Identifier","ID",IF(I371="Text","",I371))))," ",""),"'","")</f>
        <v>QuoteLineReference</v>
      </c>
      <c r="B371" s="72" t="s">
        <v>1690</v>
      </c>
      <c r="C371" s="73"/>
      <c r="D371" s="73" t="s">
        <v>1349</v>
      </c>
      <c r="E371" s="73"/>
      <c r="F371" s="73"/>
      <c r="G371" s="73"/>
      <c r="H371" s="72" t="str">
        <f>M371</f>
        <v>Quote Line Reference</v>
      </c>
      <c r="I371" s="72" t="str">
        <f>M371</f>
        <v>Quote Line Reference</v>
      </c>
      <c r="J371" s="72"/>
      <c r="K371" s="72"/>
      <c r="L371" s="73"/>
      <c r="M371" s="74" t="s">
        <v>1691</v>
      </c>
      <c r="N371" s="73"/>
      <c r="O371" s="75" t="s">
        <v>1852</v>
      </c>
      <c r="P371" s="73" t="s">
        <v>72</v>
      </c>
      <c r="Q371" s="76" t="s">
        <v>1692</v>
      </c>
      <c r="R371" s="76"/>
      <c r="S371" s="76"/>
      <c r="T371" s="77" t="s">
        <v>1828</v>
      </c>
      <c r="U371" s="78"/>
      <c r="V371" s="75"/>
      <c r="W371" s="73" t="s">
        <v>1096</v>
      </c>
      <c r="X371" s="73"/>
      <c r="Y371" s="73"/>
      <c r="Z371" s="73"/>
      <c r="AA371" s="73"/>
      <c r="AB371" s="73"/>
      <c r="AC371" s="73"/>
      <c r="AD371" s="73"/>
      <c r="AE371" s="73"/>
      <c r="AF371" s="73"/>
      <c r="AG371" s="73"/>
      <c r="AH371" s="73"/>
      <c r="AI371" s="73"/>
      <c r="AJ371" s="73" t="s">
        <v>1830</v>
      </c>
      <c r="AK371" s="73" t="s">
        <v>1830</v>
      </c>
      <c r="AL371" s="73"/>
      <c r="AM371" s="73"/>
      <c r="AN371" s="73"/>
      <c r="AO371" s="73"/>
      <c r="AP371" s="73"/>
      <c r="AQ371" s="73"/>
      <c r="AR371" s="73" t="s">
        <v>1830</v>
      </c>
      <c r="AS371" s="73"/>
      <c r="AT371" s="73"/>
      <c r="AU371" s="73" t="s">
        <v>1830</v>
      </c>
      <c r="AV371" s="73"/>
      <c r="AW371" s="73"/>
    </row>
    <row r="372" spans="1:49" s="54" customFormat="1" ht="12.75">
      <c r="A372" s="13" t="str">
        <f>SUBSTITUTE(SUBSTITUTE(CONCATENATE(IF(C372="","",CONCATENATE(C372,"")),"",D372)," ",""),"'","")</f>
        <v>OrderedShipment</v>
      </c>
      <c r="B372" s="13" t="s">
        <v>1693</v>
      </c>
      <c r="C372" s="14"/>
      <c r="D372" s="14" t="s">
        <v>1649</v>
      </c>
      <c r="E372" s="14"/>
      <c r="F372" s="14"/>
      <c r="G372" s="14"/>
      <c r="H372" s="14"/>
      <c r="I372" s="14"/>
      <c r="J372" s="14"/>
      <c r="K372" s="14"/>
      <c r="L372" s="14"/>
      <c r="M372" s="14"/>
      <c r="N372" s="14"/>
      <c r="O372" s="13"/>
      <c r="P372" s="14" t="s">
        <v>1826</v>
      </c>
      <c r="Q372" s="15" t="s">
        <v>1694</v>
      </c>
      <c r="R372" s="15"/>
      <c r="S372" s="15"/>
      <c r="T372" s="16" t="s">
        <v>1828</v>
      </c>
      <c r="U372" s="17"/>
      <c r="V372" s="13"/>
      <c r="W372" s="14" t="s">
        <v>1096</v>
      </c>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row>
    <row r="373" spans="1:49" s="54" customFormat="1" ht="25.5">
      <c r="A373" s="72" t="str">
        <f>SUBSTITUTE(SUBSTITUTE(CONCATENATE(IF(E373="Globally Unique","GU",E373),F373,IF(H373&lt;&gt;I373,H373,""),CONCATENATE(IF(I373="Identifier","ID",IF(I373="Text","",I373))))," ",""),"'","")</f>
        <v>Shipment</v>
      </c>
      <c r="B373" s="72" t="s">
        <v>1695</v>
      </c>
      <c r="C373" s="72"/>
      <c r="D373" s="72" t="s">
        <v>1649</v>
      </c>
      <c r="E373" s="72"/>
      <c r="F373" s="72"/>
      <c r="G373" s="72"/>
      <c r="H373" s="72" t="str">
        <f>M373</f>
        <v>Shipment</v>
      </c>
      <c r="I373" s="72" t="str">
        <f>M373</f>
        <v>Shipment</v>
      </c>
      <c r="J373" s="72"/>
      <c r="K373" s="72"/>
      <c r="L373" s="72"/>
      <c r="M373" s="79" t="s">
        <v>1696</v>
      </c>
      <c r="N373" s="72"/>
      <c r="O373" s="80">
        <v>1</v>
      </c>
      <c r="P373" s="72" t="s">
        <v>72</v>
      </c>
      <c r="Q373" s="81" t="s">
        <v>1697</v>
      </c>
      <c r="R373" s="81"/>
      <c r="S373" s="81"/>
      <c r="T373" s="82" t="s">
        <v>1828</v>
      </c>
      <c r="U373" s="83"/>
      <c r="V373" s="80"/>
      <c r="W373" s="72" t="s">
        <v>1096</v>
      </c>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row>
    <row r="374" spans="1:49" s="54" customFormat="1" ht="38.25">
      <c r="A374" s="72" t="str">
        <f>SUBSTITUTE(SUBSTITUTE(CONCATENATE(IF(E374="Globally Unique","GU",E374),F374,IF(H374&lt;&gt;I374,H374,""),CONCATENATE(IF(I374="Identifier","ID",IF(I374="Text","",I374))))," ",""),"'","")</f>
        <v>Package</v>
      </c>
      <c r="B374" s="72" t="s">
        <v>1698</v>
      </c>
      <c r="C374" s="72"/>
      <c r="D374" s="72" t="s">
        <v>1649</v>
      </c>
      <c r="E374" s="72"/>
      <c r="F374" s="72"/>
      <c r="G374" s="72"/>
      <c r="H374" s="72" t="str">
        <f>M374</f>
        <v>Package</v>
      </c>
      <c r="I374" s="72" t="str">
        <f>M374</f>
        <v>Package</v>
      </c>
      <c r="J374" s="72"/>
      <c r="K374" s="72"/>
      <c r="L374" s="72"/>
      <c r="M374" s="79" t="s">
        <v>1699</v>
      </c>
      <c r="N374" s="72"/>
      <c r="O374" s="80" t="s">
        <v>424</v>
      </c>
      <c r="P374" s="72" t="s">
        <v>72</v>
      </c>
      <c r="Q374" s="81" t="s">
        <v>1700</v>
      </c>
      <c r="R374" s="81"/>
      <c r="S374" s="81"/>
      <c r="T374" s="82" t="s">
        <v>1828</v>
      </c>
      <c r="U374" s="83"/>
      <c r="V374" s="80"/>
      <c r="W374" s="72" t="s">
        <v>1096</v>
      </c>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row>
    <row r="375" spans="1:49" s="54" customFormat="1" ht="12.75">
      <c r="A375" s="13" t="str">
        <f>SUBSTITUTE(SUBSTITUTE(CONCATENATE(IF(C375="","",CONCATENATE(C375,"")),"",D375)," ",""),"'","")</f>
        <v>OrderLineReference</v>
      </c>
      <c r="B375" s="13" t="s">
        <v>1701</v>
      </c>
      <c r="C375" s="64"/>
      <c r="D375" s="64" t="s">
        <v>1349</v>
      </c>
      <c r="E375" s="64"/>
      <c r="F375" s="64"/>
      <c r="G375" s="64"/>
      <c r="H375" s="64"/>
      <c r="I375" s="64"/>
      <c r="J375" s="64"/>
      <c r="K375" s="64"/>
      <c r="L375" s="64"/>
      <c r="M375" s="64"/>
      <c r="N375" s="64"/>
      <c r="O375" s="65"/>
      <c r="P375" s="64" t="s">
        <v>1826</v>
      </c>
      <c r="Q375" s="66" t="s">
        <v>1702</v>
      </c>
      <c r="R375" s="66"/>
      <c r="S375" s="66"/>
      <c r="T375" s="41" t="s">
        <v>1828</v>
      </c>
      <c r="U375" s="42"/>
      <c r="V375" s="65"/>
      <c r="W375" s="64" t="s">
        <v>1096</v>
      </c>
      <c r="X375" s="64"/>
      <c r="Y375" s="64"/>
      <c r="Z375" s="64"/>
      <c r="AA375" s="64"/>
      <c r="AB375" s="64"/>
      <c r="AC375" s="64"/>
      <c r="AD375" s="64"/>
      <c r="AE375" s="64"/>
      <c r="AF375" s="64"/>
      <c r="AG375" s="64"/>
      <c r="AH375" s="64"/>
      <c r="AI375" s="64"/>
      <c r="AJ375" s="64" t="s">
        <v>1830</v>
      </c>
      <c r="AK375" s="64" t="s">
        <v>1830</v>
      </c>
      <c r="AL375" s="64"/>
      <c r="AM375" s="64"/>
      <c r="AN375" s="64"/>
      <c r="AO375" s="64"/>
      <c r="AP375" s="64"/>
      <c r="AQ375" s="64"/>
      <c r="AR375" s="64" t="s">
        <v>1830</v>
      </c>
      <c r="AS375" s="64"/>
      <c r="AT375" s="64"/>
      <c r="AU375" s="64" t="s">
        <v>1830</v>
      </c>
      <c r="AV375" s="64"/>
      <c r="AW375" s="64"/>
    </row>
    <row r="376" spans="1:164" s="54" customFormat="1" ht="12.75">
      <c r="A376" s="69" t="str">
        <f>SUBSTITUTE(SUBSTITUTE(CONCATENATE(IF(E376="Globally Unique","GU",E376),IF(G376&lt;&gt;I376,H376,F376),CONCATENATE(IF(I376="Identifier","ID",IF(I376="Text","",I376))))," ",""),"'","")</f>
        <v>LineID</v>
      </c>
      <c r="B376" s="69" t="s">
        <v>1703</v>
      </c>
      <c r="D376" s="54" t="s">
        <v>1349</v>
      </c>
      <c r="F376" s="54" t="s">
        <v>150</v>
      </c>
      <c r="G376" s="54" t="s">
        <v>1849</v>
      </c>
      <c r="H376" s="54" t="str">
        <f>IF(F376&lt;&gt;"",CONCATENATE(F376," ",G376),G376)</f>
        <v>Line Identifier</v>
      </c>
      <c r="I376" s="54" t="s">
        <v>1849</v>
      </c>
      <c r="K376" s="54" t="str">
        <f>IF(J376&lt;&gt;"",CONCATENATE(J376,"_ ",I376,". Type"),CONCATENATE(I376,". Type"))</f>
        <v>Identifier. Type</v>
      </c>
      <c r="O376" s="93" t="s">
        <v>1600</v>
      </c>
      <c r="P376" s="54" t="s">
        <v>1853</v>
      </c>
      <c r="Q376" s="94" t="s">
        <v>1704</v>
      </c>
      <c r="T376" s="70" t="s">
        <v>1828</v>
      </c>
      <c r="W376" s="54" t="s">
        <v>1096</v>
      </c>
      <c r="AJ376" s="54" t="s">
        <v>1830</v>
      </c>
      <c r="AK376" s="54" t="s">
        <v>1830</v>
      </c>
      <c r="AR376" s="54" t="s">
        <v>1830</v>
      </c>
      <c r="AU376" s="54" t="s">
        <v>1830</v>
      </c>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8"/>
      <c r="ES376" s="68"/>
      <c r="ET376" s="68"/>
      <c r="EU376" s="68"/>
      <c r="EV376" s="68"/>
      <c r="EW376" s="68"/>
      <c r="EX376" s="68"/>
      <c r="EY376" s="68"/>
      <c r="EZ376" s="68"/>
      <c r="FA376" s="68"/>
      <c r="FB376" s="68"/>
      <c r="FC376" s="68"/>
      <c r="FD376" s="68"/>
      <c r="FE376" s="68"/>
      <c r="FF376" s="68"/>
      <c r="FG376" s="68"/>
      <c r="FH376" s="68"/>
    </row>
    <row r="377" spans="1:47" s="54" customFormat="1" ht="12.75">
      <c r="A377" s="69" t="str">
        <f>SUBSTITUTE(SUBSTITUTE(CONCATENATE(IF(E377="Globally Unique","GU",E377),IF(G377&lt;&gt;I377,H377,F377),CONCATENATE(IF(I377="Identifier","ID",IF(I377="Text","",I377))))," ",""),"'","")</f>
        <v>SalesOrderLineID</v>
      </c>
      <c r="B377" s="69" t="s">
        <v>1705</v>
      </c>
      <c r="D377" s="54" t="s">
        <v>1349</v>
      </c>
      <c r="E377" s="54" t="s">
        <v>1608</v>
      </c>
      <c r="F377" s="54" t="s">
        <v>150</v>
      </c>
      <c r="G377" s="54" t="s">
        <v>1849</v>
      </c>
      <c r="H377" s="54" t="str">
        <f>IF(F377&lt;&gt;"",CONCATENATE(F377," ",G377),G377)</f>
        <v>Line Identifier</v>
      </c>
      <c r="I377" s="54" t="s">
        <v>1849</v>
      </c>
      <c r="K377" s="54" t="str">
        <f>IF(J377&lt;&gt;"",CONCATENATE(J377,"_ ",I377,". Type"),CONCATENATE(I377,". Type"))</f>
        <v>Identifier. Type</v>
      </c>
      <c r="O377" s="93" t="s">
        <v>1852</v>
      </c>
      <c r="P377" s="54" t="s">
        <v>1853</v>
      </c>
      <c r="Q377" s="94" t="s">
        <v>1706</v>
      </c>
      <c r="T377" s="70" t="s">
        <v>1828</v>
      </c>
      <c r="W377" s="54" t="s">
        <v>1096</v>
      </c>
      <c r="AJ377" s="54" t="s">
        <v>1830</v>
      </c>
      <c r="AK377" s="54" t="s">
        <v>1830</v>
      </c>
      <c r="AR377" s="54" t="s">
        <v>1830</v>
      </c>
      <c r="AU377" s="54" t="s">
        <v>1830</v>
      </c>
    </row>
    <row r="378" spans="1:164" s="54" customFormat="1" ht="12.75">
      <c r="A378" s="71" t="str">
        <f>SUBSTITUTE(SUBSTITUTE(CONCATENATE(IF(E378="Globally Unique","GU",E378),F378,IF(H378&lt;&gt;I378,H378,""),CONCATENATE(IF(I378="Identifier","ID",IF(I378="Text","",I378))))," ",""),"'","")</f>
        <v>GUID</v>
      </c>
      <c r="B378" s="71" t="s">
        <v>1707</v>
      </c>
      <c r="D378" s="54" t="s">
        <v>1349</v>
      </c>
      <c r="E378" s="54" t="s">
        <v>610</v>
      </c>
      <c r="G378" s="54" t="s">
        <v>1849</v>
      </c>
      <c r="H378" s="54" t="str">
        <f>IF(F378&lt;&gt;"",CONCATENATE(F378," ",G378),G378)</f>
        <v>Identifier</v>
      </c>
      <c r="I378" s="54" t="s">
        <v>1849</v>
      </c>
      <c r="K378" s="54" t="str">
        <f>IF(J378&lt;&gt;"",CONCATENATE(J378,"_ ",I378,". Type"),CONCATENATE(I378,". Type"))</f>
        <v>Identifier. Type</v>
      </c>
      <c r="O378" s="93" t="s">
        <v>1852</v>
      </c>
      <c r="P378" s="54" t="s">
        <v>1853</v>
      </c>
      <c r="Q378" s="94" t="s">
        <v>1708</v>
      </c>
      <c r="T378" s="70" t="s">
        <v>1828</v>
      </c>
      <c r="W378" s="54" t="s">
        <v>1096</v>
      </c>
      <c r="AH378" s="54" t="s">
        <v>1830</v>
      </c>
      <c r="AI378" s="54" t="s">
        <v>1830</v>
      </c>
      <c r="AJ378" s="54" t="s">
        <v>1830</v>
      </c>
      <c r="AK378" s="54" t="s">
        <v>1830</v>
      </c>
      <c r="AL378" s="54" t="s">
        <v>1830</v>
      </c>
      <c r="AM378" s="54" t="s">
        <v>1830</v>
      </c>
      <c r="AN378" s="54" t="s">
        <v>1830</v>
      </c>
      <c r="AO378" s="54" t="s">
        <v>1830</v>
      </c>
      <c r="AP378" s="54" t="s">
        <v>1830</v>
      </c>
      <c r="AR378" s="54" t="s">
        <v>1830</v>
      </c>
      <c r="AU378" s="54" t="s">
        <v>1830</v>
      </c>
      <c r="AV378" s="54" t="s">
        <v>1830</v>
      </c>
      <c r="AX378" s="68"/>
      <c r="AY378" s="68"/>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c r="EO378" s="68"/>
      <c r="EP378" s="68"/>
      <c r="EQ378" s="68"/>
      <c r="ER378" s="68"/>
      <c r="ES378" s="68"/>
      <c r="ET378" s="68"/>
      <c r="EU378" s="68"/>
      <c r="EV378" s="68"/>
      <c r="EW378" s="68"/>
      <c r="EX378" s="68"/>
      <c r="EY378" s="68"/>
      <c r="EZ378" s="68"/>
      <c r="FA378" s="68"/>
      <c r="FB378" s="68"/>
      <c r="FC378" s="68"/>
      <c r="FD378" s="68"/>
      <c r="FE378" s="68"/>
      <c r="FF378" s="68"/>
      <c r="FG378" s="68"/>
      <c r="FH378" s="68"/>
    </row>
    <row r="379" spans="1:47" s="54" customFormat="1" ht="12.75">
      <c r="A379" s="69" t="str">
        <f>SUBSTITUTE(SUBSTITUTE(CONCATENATE(IF(E379="Globally Unique","GU",E379),IF(G379&lt;&gt;I379,H379,F379),CONCATENATE(IF(I379="Identifier","ID",IF(I379="Text","",I379))))," ",""),"'","")</f>
        <v>LineStatusCode</v>
      </c>
      <c r="B379" s="69" t="s">
        <v>1709</v>
      </c>
      <c r="D379" s="54" t="s">
        <v>1349</v>
      </c>
      <c r="F379" s="54" t="s">
        <v>150</v>
      </c>
      <c r="G379" s="54" t="s">
        <v>1188</v>
      </c>
      <c r="H379" s="54" t="str">
        <f>IF(F379&lt;&gt;"",CONCATENATE(F379," ",G379),G379)</f>
        <v>Line Status</v>
      </c>
      <c r="I379" s="54" t="s">
        <v>28</v>
      </c>
      <c r="K379" s="54" t="str">
        <f>IF(J379&lt;&gt;"",CONCATENATE(J379,"_ ",I379,". Type"),CONCATENATE(I379,". Type"))</f>
        <v>Code. Type</v>
      </c>
      <c r="O379" s="93" t="s">
        <v>1852</v>
      </c>
      <c r="P379" s="54" t="s">
        <v>1853</v>
      </c>
      <c r="Q379" s="94" t="s">
        <v>2663</v>
      </c>
      <c r="T379" s="70" t="s">
        <v>1828</v>
      </c>
      <c r="W379" s="54" t="s">
        <v>1096</v>
      </c>
      <c r="AK379" s="54" t="s">
        <v>1830</v>
      </c>
      <c r="AU379" s="54" t="s">
        <v>1830</v>
      </c>
    </row>
    <row r="380" spans="1:49" s="54" customFormat="1" ht="25.5">
      <c r="A380" s="72" t="str">
        <f>SUBSTITUTE(SUBSTITUTE(CONCATENATE(IF(E380="Globally Unique","GU",E380),F380,IF(H380&lt;&gt;I380,H380,""),CONCATENATE(IF(I380="Identifier","ID",IF(I380="Text","",I380))))," ",""),"'","")</f>
        <v>OrderReference</v>
      </c>
      <c r="B380" s="72" t="s">
        <v>1690</v>
      </c>
      <c r="C380" s="73"/>
      <c r="D380" s="73" t="s">
        <v>1349</v>
      </c>
      <c r="E380" s="73"/>
      <c r="F380" s="73"/>
      <c r="G380" s="73"/>
      <c r="H380" s="72" t="str">
        <f>M380</f>
        <v>Order Reference</v>
      </c>
      <c r="I380" s="72" t="str">
        <f>M380</f>
        <v>Order Reference</v>
      </c>
      <c r="J380" s="72"/>
      <c r="K380" s="72"/>
      <c r="L380" s="73"/>
      <c r="M380" s="74" t="s">
        <v>1710</v>
      </c>
      <c r="N380" s="73"/>
      <c r="O380" s="75" t="s">
        <v>1852</v>
      </c>
      <c r="P380" s="73" t="s">
        <v>72</v>
      </c>
      <c r="Q380" s="76" t="s">
        <v>1711</v>
      </c>
      <c r="R380" s="76"/>
      <c r="S380" s="76"/>
      <c r="T380" s="77" t="s">
        <v>1828</v>
      </c>
      <c r="U380" s="78"/>
      <c r="V380" s="75"/>
      <c r="W380" s="73" t="s">
        <v>1096</v>
      </c>
      <c r="X380" s="73"/>
      <c r="Y380" s="73"/>
      <c r="Z380" s="73"/>
      <c r="AA380" s="73"/>
      <c r="AB380" s="73"/>
      <c r="AC380" s="73"/>
      <c r="AD380" s="73"/>
      <c r="AE380" s="73"/>
      <c r="AF380" s="73"/>
      <c r="AG380" s="73"/>
      <c r="AH380" s="73"/>
      <c r="AI380" s="73"/>
      <c r="AJ380" s="73" t="s">
        <v>1830</v>
      </c>
      <c r="AK380" s="73" t="s">
        <v>1830</v>
      </c>
      <c r="AL380" s="73"/>
      <c r="AM380" s="73"/>
      <c r="AN380" s="73"/>
      <c r="AO380" s="73"/>
      <c r="AP380" s="73"/>
      <c r="AQ380" s="73"/>
      <c r="AR380" s="73" t="s">
        <v>1830</v>
      </c>
      <c r="AS380" s="73"/>
      <c r="AT380" s="73"/>
      <c r="AU380" s="73" t="s">
        <v>1830</v>
      </c>
      <c r="AV380" s="73"/>
      <c r="AW380" s="73"/>
    </row>
    <row r="381" spans="1:164" s="54" customFormat="1" ht="12.75">
      <c r="A381" s="13" t="str">
        <f>SUBSTITUTE(SUBSTITUTE(CONCATENATE(IF(C381="","",CONCATENATE(C381,"")),"",D381)," ",""),"'","")</f>
        <v>OrderReference</v>
      </c>
      <c r="B381" s="13" t="s">
        <v>1712</v>
      </c>
      <c r="C381" s="64"/>
      <c r="D381" s="64" t="s">
        <v>1710</v>
      </c>
      <c r="E381" s="64"/>
      <c r="F381" s="64"/>
      <c r="G381" s="64"/>
      <c r="H381" s="64"/>
      <c r="I381" s="64"/>
      <c r="J381" s="64"/>
      <c r="K381" s="64"/>
      <c r="L381" s="64"/>
      <c r="M381" s="64"/>
      <c r="N381" s="64"/>
      <c r="O381" s="65"/>
      <c r="P381" s="64" t="s">
        <v>1826</v>
      </c>
      <c r="Q381" s="66" t="s">
        <v>1713</v>
      </c>
      <c r="R381" s="66"/>
      <c r="S381" s="66"/>
      <c r="T381" s="41" t="s">
        <v>1828</v>
      </c>
      <c r="U381" s="42"/>
      <c r="V381" s="65"/>
      <c r="W381" s="64" t="s">
        <v>1096</v>
      </c>
      <c r="X381" s="64"/>
      <c r="Y381" s="64"/>
      <c r="Z381" s="64"/>
      <c r="AA381" s="64"/>
      <c r="AB381" s="64"/>
      <c r="AC381" s="64"/>
      <c r="AD381" s="64"/>
      <c r="AE381" s="64"/>
      <c r="AF381" s="64"/>
      <c r="AG381" s="64"/>
      <c r="AH381" s="64" t="s">
        <v>1830</v>
      </c>
      <c r="AI381" s="64" t="s">
        <v>1830</v>
      </c>
      <c r="AJ381" s="64" t="s">
        <v>1830</v>
      </c>
      <c r="AK381" s="64" t="s">
        <v>1830</v>
      </c>
      <c r="AL381" s="64" t="s">
        <v>1830</v>
      </c>
      <c r="AM381" s="64" t="s">
        <v>1830</v>
      </c>
      <c r="AN381" s="64" t="s">
        <v>1830</v>
      </c>
      <c r="AO381" s="64" t="s">
        <v>1830</v>
      </c>
      <c r="AP381" s="64" t="s">
        <v>1830</v>
      </c>
      <c r="AQ381" s="64"/>
      <c r="AR381" s="64" t="s">
        <v>1830</v>
      </c>
      <c r="AS381" s="64"/>
      <c r="AT381" s="64"/>
      <c r="AU381" s="64" t="s">
        <v>1830</v>
      </c>
      <c r="AV381" s="64" t="s">
        <v>1830</v>
      </c>
      <c r="AW381" s="64"/>
      <c r="AX381" s="68"/>
      <c r="AY381" s="68"/>
      <c r="AZ381" s="68"/>
      <c r="BA381" s="68"/>
      <c r="BB381" s="68"/>
      <c r="BC381" s="68"/>
      <c r="BD381" s="68"/>
      <c r="BE381" s="68"/>
      <c r="BF381" s="68"/>
      <c r="BG381" s="68"/>
      <c r="BH381" s="68"/>
      <c r="BI381" s="68"/>
      <c r="BJ381" s="68"/>
      <c r="BK381" s="68"/>
      <c r="BL381" s="68"/>
      <c r="BM381" s="68"/>
      <c r="BN381" s="68"/>
      <c r="BO381" s="68"/>
      <c r="BP381" s="68"/>
      <c r="BQ381" s="68"/>
      <c r="BR381" s="68"/>
      <c r="BS381" s="68"/>
      <c r="BT381" s="68"/>
      <c r="BU381" s="68"/>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c r="EO381" s="68"/>
      <c r="EP381" s="68"/>
      <c r="EQ381" s="68"/>
      <c r="ER381" s="68"/>
      <c r="ES381" s="68"/>
      <c r="ET381" s="68"/>
      <c r="EU381" s="68"/>
      <c r="EV381" s="68"/>
      <c r="EW381" s="68"/>
      <c r="EX381" s="68"/>
      <c r="EY381" s="68"/>
      <c r="EZ381" s="68"/>
      <c r="FA381" s="68"/>
      <c r="FB381" s="68"/>
      <c r="FC381" s="68"/>
      <c r="FD381" s="68"/>
      <c r="FE381" s="68"/>
      <c r="FF381" s="68"/>
      <c r="FG381" s="68"/>
      <c r="FH381" s="68"/>
    </row>
    <row r="382" spans="1:164" s="54" customFormat="1" ht="12.75">
      <c r="A382" s="69" t="str">
        <f>SUBSTITUTE(SUBSTITUTE(CONCATENATE(IF(E382="Globally Unique","GU",E382),IF(G382&lt;&gt;I382,H382,F382),CONCATENATE(IF(I382="Identifier","ID",IF(I382="Text","",I382))))," ",""),"'","")</f>
        <v>ID</v>
      </c>
      <c r="B382" s="69" t="s">
        <v>1714</v>
      </c>
      <c r="D382" s="54" t="s">
        <v>1710</v>
      </c>
      <c r="G382" s="54" t="s">
        <v>1849</v>
      </c>
      <c r="H382" s="54" t="str">
        <f aca="true" t="shared" si="66" ref="H382:H387">IF(F382&lt;&gt;"",CONCATENATE(F382," ",G382),G382)</f>
        <v>Identifier</v>
      </c>
      <c r="I382" s="54" t="s">
        <v>1849</v>
      </c>
      <c r="K382" s="54" t="str">
        <f aca="true" t="shared" si="67" ref="K382:K387">IF(J382&lt;&gt;"",CONCATENATE(J382,"_ ",I382,". Type"),CONCATENATE(I382,". Type"))</f>
        <v>Identifier. Type</v>
      </c>
      <c r="O382" s="93" t="s">
        <v>1600</v>
      </c>
      <c r="P382" s="54" t="s">
        <v>1853</v>
      </c>
      <c r="Q382" s="94" t="s">
        <v>1715</v>
      </c>
      <c r="R382" s="54" t="s">
        <v>556</v>
      </c>
      <c r="T382" s="70" t="s">
        <v>1828</v>
      </c>
      <c r="W382" s="54" t="s">
        <v>1096</v>
      </c>
      <c r="AH382" s="54" t="s">
        <v>1830</v>
      </c>
      <c r="AI382" s="54" t="s">
        <v>1830</v>
      </c>
      <c r="AJ382" s="54" t="s">
        <v>1830</v>
      </c>
      <c r="AK382" s="54" t="s">
        <v>1830</v>
      </c>
      <c r="AL382" s="54" t="s">
        <v>1830</v>
      </c>
      <c r="AM382" s="54" t="s">
        <v>1830</v>
      </c>
      <c r="AN382" s="54" t="s">
        <v>1830</v>
      </c>
      <c r="AO382" s="54" t="s">
        <v>1830</v>
      </c>
      <c r="AP382" s="54" t="s">
        <v>1830</v>
      </c>
      <c r="AR382" s="54" t="s">
        <v>1830</v>
      </c>
      <c r="AU382" s="54" t="s">
        <v>1830</v>
      </c>
      <c r="AV382" s="54" t="s">
        <v>1830</v>
      </c>
      <c r="AX382" s="68"/>
      <c r="AY382" s="68"/>
      <c r="AZ382" s="68"/>
      <c r="BA382" s="68"/>
      <c r="BB382" s="68"/>
      <c r="BC382" s="68"/>
      <c r="BD382" s="68"/>
      <c r="BE382" s="68"/>
      <c r="BF382" s="68"/>
      <c r="BG382" s="68"/>
      <c r="BH382" s="68"/>
      <c r="BI382" s="68"/>
      <c r="BJ382" s="68"/>
      <c r="BK382" s="68"/>
      <c r="BL382" s="68"/>
      <c r="BM382" s="68"/>
      <c r="BN382" s="68"/>
      <c r="BO382" s="68"/>
      <c r="BP382" s="68"/>
      <c r="BQ382" s="68"/>
      <c r="BR382" s="68"/>
      <c r="BS382" s="68"/>
      <c r="BT382" s="68"/>
      <c r="BU382" s="68"/>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c r="EO382" s="68"/>
      <c r="EP382" s="68"/>
      <c r="EQ382" s="68"/>
      <c r="ER382" s="68"/>
      <c r="ES382" s="68"/>
      <c r="ET382" s="68"/>
      <c r="EU382" s="68"/>
      <c r="EV382" s="68"/>
      <c r="EW382" s="68"/>
      <c r="EX382" s="68"/>
      <c r="EY382" s="68"/>
      <c r="EZ382" s="68"/>
      <c r="FA382" s="68"/>
      <c r="FB382" s="68"/>
      <c r="FC382" s="68"/>
      <c r="FD382" s="68"/>
      <c r="FE382" s="68"/>
      <c r="FF382" s="68"/>
      <c r="FG382" s="68"/>
      <c r="FH382" s="68"/>
    </row>
    <row r="383" spans="1:164" s="54" customFormat="1" ht="12.75">
      <c r="A383" s="69" t="str">
        <f>SUBSTITUTE(SUBSTITUTE(CONCATENATE(IF(E383="Globally Unique","GU",E383),IF(G383&lt;&gt;I383,H383,F383),CONCATENATE(IF(I383="Identifier","ID",IF(I383="Text","",I383))))," ",""),"'","")</f>
        <v>SalesOrderID</v>
      </c>
      <c r="B383" s="69" t="s">
        <v>1716</v>
      </c>
      <c r="D383" s="54" t="s">
        <v>1710</v>
      </c>
      <c r="E383" s="54" t="s">
        <v>1608</v>
      </c>
      <c r="G383" s="54" t="s">
        <v>1849</v>
      </c>
      <c r="H383" s="54" t="str">
        <f t="shared" si="66"/>
        <v>Identifier</v>
      </c>
      <c r="I383" s="54" t="s">
        <v>1849</v>
      </c>
      <c r="K383" s="54" t="str">
        <f t="shared" si="67"/>
        <v>Identifier. Type</v>
      </c>
      <c r="O383" s="93" t="s">
        <v>1852</v>
      </c>
      <c r="P383" s="54" t="s">
        <v>1853</v>
      </c>
      <c r="Q383" s="94" t="s">
        <v>1717</v>
      </c>
      <c r="R383" s="54" t="s">
        <v>556</v>
      </c>
      <c r="T383" s="70" t="s">
        <v>1828</v>
      </c>
      <c r="W383" s="54" t="s">
        <v>1096</v>
      </c>
      <c r="AH383" s="54" t="s">
        <v>1830</v>
      </c>
      <c r="AI383" s="54" t="s">
        <v>1830</v>
      </c>
      <c r="AJ383" s="54" t="s">
        <v>1830</v>
      </c>
      <c r="AK383" s="54" t="s">
        <v>1830</v>
      </c>
      <c r="AL383" s="54" t="s">
        <v>1830</v>
      </c>
      <c r="AM383" s="54" t="s">
        <v>1830</v>
      </c>
      <c r="AN383" s="54" t="s">
        <v>1830</v>
      </c>
      <c r="AO383" s="54" t="s">
        <v>1830</v>
      </c>
      <c r="AP383" s="54" t="s">
        <v>1830</v>
      </c>
      <c r="AR383" s="54" t="s">
        <v>1830</v>
      </c>
      <c r="AU383" s="54" t="s">
        <v>1830</v>
      </c>
      <c r="AV383" s="54" t="s">
        <v>1830</v>
      </c>
      <c r="AX383" s="68"/>
      <c r="AY383" s="68"/>
      <c r="AZ383" s="68"/>
      <c r="BA383" s="68"/>
      <c r="BB383" s="68"/>
      <c r="BC383" s="68"/>
      <c r="BD383" s="68"/>
      <c r="BE383" s="68"/>
      <c r="BF383" s="68"/>
      <c r="BG383" s="68"/>
      <c r="BH383" s="68"/>
      <c r="BI383" s="68"/>
      <c r="BJ383" s="68"/>
      <c r="BK383" s="68"/>
      <c r="BL383" s="68"/>
      <c r="BM383" s="68"/>
      <c r="BN383" s="68"/>
      <c r="BO383" s="68"/>
      <c r="BP383" s="68"/>
      <c r="BQ383" s="68"/>
      <c r="BR383" s="68"/>
      <c r="BS383" s="68"/>
      <c r="BT383" s="68"/>
      <c r="BU383" s="68"/>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c r="EO383" s="68"/>
      <c r="EP383" s="68"/>
      <c r="EQ383" s="68"/>
      <c r="ER383" s="68"/>
      <c r="ES383" s="68"/>
      <c r="ET383" s="68"/>
      <c r="EU383" s="68"/>
      <c r="EV383" s="68"/>
      <c r="EW383" s="68"/>
      <c r="EX383" s="68"/>
      <c r="EY383" s="68"/>
      <c r="EZ383" s="68"/>
      <c r="FA383" s="68"/>
      <c r="FB383" s="68"/>
      <c r="FC383" s="68"/>
      <c r="FD383" s="68"/>
      <c r="FE383" s="68"/>
      <c r="FF383" s="68"/>
      <c r="FG383" s="68"/>
      <c r="FH383" s="68"/>
    </row>
    <row r="384" spans="1:164" s="54" customFormat="1" ht="12.75">
      <c r="A384" s="71" t="str">
        <f>SUBSTITUTE(SUBSTITUTE(CONCATENATE(IF(E384="Globally Unique","GU",E384),F384,IF(H384&lt;&gt;I384,H384,""),CONCATENATE(IF(I384="Identifier","ID",IF(I384="Text","",I384))))," ",""),"'","")</f>
        <v>CopyIndicator</v>
      </c>
      <c r="B384" s="71" t="s">
        <v>1718</v>
      </c>
      <c r="D384" s="54" t="s">
        <v>1710</v>
      </c>
      <c r="G384" s="54" t="s">
        <v>571</v>
      </c>
      <c r="H384" s="54" t="str">
        <f t="shared" si="66"/>
        <v>Copy</v>
      </c>
      <c r="I384" s="54" t="s">
        <v>572</v>
      </c>
      <c r="K384" s="54" t="str">
        <f t="shared" si="67"/>
        <v>Indicator. Type</v>
      </c>
      <c r="O384" s="93" t="s">
        <v>1852</v>
      </c>
      <c r="P384" s="54" t="s">
        <v>1853</v>
      </c>
      <c r="Q384" s="94" t="s">
        <v>1719</v>
      </c>
      <c r="T384" s="70" t="s">
        <v>1828</v>
      </c>
      <c r="W384" s="54" t="s">
        <v>1096</v>
      </c>
      <c r="AX384" s="68"/>
      <c r="AY384" s="68"/>
      <c r="AZ384" s="68"/>
      <c r="BA384" s="68"/>
      <c r="BB384" s="68"/>
      <c r="BC384" s="68"/>
      <c r="BD384" s="68"/>
      <c r="BE384" s="68"/>
      <c r="BF384" s="68"/>
      <c r="BG384" s="68"/>
      <c r="BH384" s="68"/>
      <c r="BI384" s="68"/>
      <c r="BJ384" s="68"/>
      <c r="BK384" s="68"/>
      <c r="BL384" s="68"/>
      <c r="BM384" s="68"/>
      <c r="BN384" s="68"/>
      <c r="BO384" s="68"/>
      <c r="BP384" s="68"/>
      <c r="BQ384" s="68"/>
      <c r="BR384" s="68"/>
      <c r="BS384" s="68"/>
      <c r="BT384" s="68"/>
      <c r="BU384" s="68"/>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c r="EO384" s="68"/>
      <c r="EP384" s="68"/>
      <c r="EQ384" s="68"/>
      <c r="ER384" s="68"/>
      <c r="ES384" s="68"/>
      <c r="ET384" s="68"/>
      <c r="EU384" s="68"/>
      <c r="EV384" s="68"/>
      <c r="EW384" s="68"/>
      <c r="EX384" s="68"/>
      <c r="EY384" s="68"/>
      <c r="EZ384" s="68"/>
      <c r="FA384" s="68"/>
      <c r="FB384" s="68"/>
      <c r="FC384" s="68"/>
      <c r="FD384" s="68"/>
      <c r="FE384" s="68"/>
      <c r="FF384" s="68"/>
      <c r="FG384" s="68"/>
      <c r="FH384" s="68"/>
    </row>
    <row r="385" spans="1:164" s="54" customFormat="1" ht="12.75">
      <c r="A385" s="69" t="str">
        <f>SUBSTITUTE(SUBSTITUTE(CONCATENATE(IF(E385="Globally Unique","GU",E385),IF(G385&lt;&gt;I385,H385,F385),CONCATENATE(IF(I385="Identifier","ID",IF(I385="Text","",I385))))," ",""),"'","")</f>
        <v>DocumentStatusCode</v>
      </c>
      <c r="B385" s="71" t="s">
        <v>1720</v>
      </c>
      <c r="D385" s="54" t="s">
        <v>1710</v>
      </c>
      <c r="F385" s="54" t="s">
        <v>1721</v>
      </c>
      <c r="G385" s="54" t="s">
        <v>1188</v>
      </c>
      <c r="H385" s="54" t="str">
        <f t="shared" si="66"/>
        <v>Document Status</v>
      </c>
      <c r="I385" s="54" t="s">
        <v>28</v>
      </c>
      <c r="K385" s="54" t="str">
        <f t="shared" si="67"/>
        <v>Code. Type</v>
      </c>
      <c r="O385" s="93" t="s">
        <v>1852</v>
      </c>
      <c r="P385" s="54" t="s">
        <v>1853</v>
      </c>
      <c r="Q385" s="94" t="s">
        <v>1722</v>
      </c>
      <c r="T385" s="70" t="s">
        <v>1828</v>
      </c>
      <c r="W385" s="54" t="s">
        <v>1096</v>
      </c>
      <c r="AH385" s="54" t="s">
        <v>1830</v>
      </c>
      <c r="AI385" s="54" t="s">
        <v>1830</v>
      </c>
      <c r="AJ385" s="54" t="s">
        <v>1830</v>
      </c>
      <c r="AK385" s="54" t="s">
        <v>1830</v>
      </c>
      <c r="AL385" s="54" t="s">
        <v>1830</v>
      </c>
      <c r="AM385" s="54" t="s">
        <v>1830</v>
      </c>
      <c r="AN385" s="54" t="s">
        <v>1830</v>
      </c>
      <c r="AO385" s="54" t="s">
        <v>1830</v>
      </c>
      <c r="AP385" s="54" t="s">
        <v>1830</v>
      </c>
      <c r="AR385" s="54" t="s">
        <v>1830</v>
      </c>
      <c r="AU385" s="54" t="s">
        <v>1830</v>
      </c>
      <c r="AV385" s="54" t="s">
        <v>1830</v>
      </c>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c r="EO385" s="68"/>
      <c r="EP385" s="68"/>
      <c r="EQ385" s="68"/>
      <c r="ER385" s="68"/>
      <c r="ES385" s="68"/>
      <c r="ET385" s="68"/>
      <c r="EU385" s="68"/>
      <c r="EV385" s="68"/>
      <c r="EW385" s="68"/>
      <c r="EX385" s="68"/>
      <c r="EY385" s="68"/>
      <c r="EZ385" s="68"/>
      <c r="FA385" s="68"/>
      <c r="FB385" s="68"/>
      <c r="FC385" s="68"/>
      <c r="FD385" s="68"/>
      <c r="FE385" s="68"/>
      <c r="FF385" s="68"/>
      <c r="FG385" s="68"/>
      <c r="FH385" s="68"/>
    </row>
    <row r="386" spans="1:164" s="54" customFormat="1" ht="12.75">
      <c r="A386" s="69" t="str">
        <f>SUBSTITUTE(SUBSTITUTE(CONCATENATE(IF(E386="Globally Unique","GU",E386),IF(G386&lt;&gt;I386,H386,F386),CONCATENATE(IF(I386="Identifier","ID",IF(I386="Text","",I386))))," ",""),"'","")</f>
        <v>IssueDate</v>
      </c>
      <c r="B386" s="69" t="s">
        <v>1723</v>
      </c>
      <c r="D386" s="54" t="s">
        <v>1710</v>
      </c>
      <c r="F386" s="54" t="s">
        <v>590</v>
      </c>
      <c r="G386" s="54" t="s">
        <v>591</v>
      </c>
      <c r="H386" s="54" t="str">
        <f t="shared" si="66"/>
        <v>Issue Date</v>
      </c>
      <c r="I386" s="54" t="s">
        <v>591</v>
      </c>
      <c r="K386" s="54" t="str">
        <f t="shared" si="67"/>
        <v>Date. Type</v>
      </c>
      <c r="O386" s="93" t="s">
        <v>1852</v>
      </c>
      <c r="P386" s="54" t="s">
        <v>1853</v>
      </c>
      <c r="Q386" s="94" t="s">
        <v>1724</v>
      </c>
      <c r="T386" s="70" t="s">
        <v>1828</v>
      </c>
      <c r="W386" s="54" t="s">
        <v>1096</v>
      </c>
      <c r="AH386" s="54" t="s">
        <v>1830</v>
      </c>
      <c r="AI386" s="54" t="s">
        <v>1830</v>
      </c>
      <c r="AJ386" s="54" t="s">
        <v>1830</v>
      </c>
      <c r="AK386" s="54" t="s">
        <v>1830</v>
      </c>
      <c r="AL386" s="54" t="s">
        <v>1830</v>
      </c>
      <c r="AM386" s="54" t="s">
        <v>1830</v>
      </c>
      <c r="AN386" s="54" t="s">
        <v>1830</v>
      </c>
      <c r="AO386" s="54" t="s">
        <v>1830</v>
      </c>
      <c r="AP386" s="54" t="s">
        <v>1830</v>
      </c>
      <c r="AR386" s="54" t="s">
        <v>1830</v>
      </c>
      <c r="AU386" s="54" t="s">
        <v>1830</v>
      </c>
      <c r="AV386" s="54" t="s">
        <v>1830</v>
      </c>
      <c r="AX386" s="68"/>
      <c r="AY386" s="68"/>
      <c r="AZ386" s="68"/>
      <c r="BA386" s="68"/>
      <c r="BB386" s="68"/>
      <c r="BC386" s="68"/>
      <c r="BD386" s="68"/>
      <c r="BE386" s="68"/>
      <c r="BF386" s="68"/>
      <c r="BG386" s="68"/>
      <c r="BH386" s="68"/>
      <c r="BI386" s="68"/>
      <c r="BJ386" s="68"/>
      <c r="BK386" s="68"/>
      <c r="BL386" s="68"/>
      <c r="BM386" s="68"/>
      <c r="BN386" s="68"/>
      <c r="BO386" s="68"/>
      <c r="BP386" s="68"/>
      <c r="BQ386" s="68"/>
      <c r="BR386" s="68"/>
      <c r="BS386" s="68"/>
      <c r="BT386" s="68"/>
      <c r="BU386" s="68"/>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c r="EO386" s="68"/>
      <c r="EP386" s="68"/>
      <c r="EQ386" s="68"/>
      <c r="ER386" s="68"/>
      <c r="ES386" s="68"/>
      <c r="ET386" s="68"/>
      <c r="EU386" s="68"/>
      <c r="EV386" s="68"/>
      <c r="EW386" s="68"/>
      <c r="EX386" s="68"/>
      <c r="EY386" s="68"/>
      <c r="EZ386" s="68"/>
      <c r="FA386" s="68"/>
      <c r="FB386" s="68"/>
      <c r="FC386" s="68"/>
      <c r="FD386" s="68"/>
      <c r="FE386" s="68"/>
      <c r="FF386" s="68"/>
      <c r="FG386" s="68"/>
      <c r="FH386" s="68"/>
    </row>
    <row r="387" spans="1:164" s="54" customFormat="1" ht="12.75">
      <c r="A387" s="71" t="str">
        <f>SUBSTITUTE(SUBSTITUTE(CONCATENATE(IF(E387="Globally Unique","GU",E387),F387,IF(H387&lt;&gt;I387,H387,""),CONCATENATE(IF(I387="Identifier","ID",IF(I387="Text","",I387))))," ",""),"'","")</f>
        <v>GUID</v>
      </c>
      <c r="B387" s="71" t="s">
        <v>1725</v>
      </c>
      <c r="D387" s="54" t="s">
        <v>1710</v>
      </c>
      <c r="E387" s="54" t="s">
        <v>610</v>
      </c>
      <c r="G387" s="54" t="s">
        <v>1849</v>
      </c>
      <c r="H387" s="54" t="str">
        <f t="shared" si="66"/>
        <v>Identifier</v>
      </c>
      <c r="I387" s="54" t="s">
        <v>1849</v>
      </c>
      <c r="K387" s="54" t="str">
        <f t="shared" si="67"/>
        <v>Identifier. Type</v>
      </c>
      <c r="O387" s="93" t="s">
        <v>1852</v>
      </c>
      <c r="P387" s="54" t="s">
        <v>1853</v>
      </c>
      <c r="Q387" s="94" t="s">
        <v>1708</v>
      </c>
      <c r="T387" s="70" t="s">
        <v>1828</v>
      </c>
      <c r="W387" s="54" t="s">
        <v>1096</v>
      </c>
      <c r="AH387" s="54" t="s">
        <v>1830</v>
      </c>
      <c r="AI387" s="54" t="s">
        <v>1830</v>
      </c>
      <c r="AJ387" s="54" t="s">
        <v>1830</v>
      </c>
      <c r="AK387" s="54" t="s">
        <v>1830</v>
      </c>
      <c r="AL387" s="54" t="s">
        <v>1830</v>
      </c>
      <c r="AM387" s="54" t="s">
        <v>1830</v>
      </c>
      <c r="AN387" s="54" t="s">
        <v>1830</v>
      </c>
      <c r="AO387" s="54" t="s">
        <v>1830</v>
      </c>
      <c r="AP387" s="54" t="s">
        <v>1830</v>
      </c>
      <c r="AR387" s="54" t="s">
        <v>1830</v>
      </c>
      <c r="AU387" s="54" t="s">
        <v>1830</v>
      </c>
      <c r="AV387" s="54" t="s">
        <v>1830</v>
      </c>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c r="EO387" s="68"/>
      <c r="EP387" s="68"/>
      <c r="EQ387" s="68"/>
      <c r="ER387" s="68"/>
      <c r="ES387" s="68"/>
      <c r="ET387" s="68"/>
      <c r="EU387" s="68"/>
      <c r="EV387" s="68"/>
      <c r="EW387" s="68"/>
      <c r="EX387" s="68"/>
      <c r="EY387" s="68"/>
      <c r="EZ387" s="68"/>
      <c r="FA387" s="68"/>
      <c r="FB387" s="68"/>
      <c r="FC387" s="68"/>
      <c r="FD387" s="68"/>
      <c r="FE387" s="68"/>
      <c r="FF387" s="68"/>
      <c r="FG387" s="68"/>
      <c r="FH387" s="68"/>
    </row>
    <row r="388" spans="1:163" ht="12.75">
      <c r="A388" s="69" t="str">
        <f>SUBSTITUTE(SUBSTITUTE(CONCATENATE(IF(E388="Globally Unique","GU",E388),IF(G388&lt;&gt;I388,H388,F388),CONCATENATE(IF(I388="Identifier","ID",IF(I388="Text","",I388))))," ",""),"'","")</f>
        <v>TransactionReference</v>
      </c>
      <c r="B388" s="69" t="s">
        <v>1726</v>
      </c>
      <c r="D388" s="1" t="s">
        <v>1710</v>
      </c>
      <c r="F388" s="1" t="s">
        <v>1727</v>
      </c>
      <c r="G388" s="1" t="s">
        <v>1728</v>
      </c>
      <c r="H388" s="1" t="str">
        <f>IF(F388&lt;&gt;"",CONCATENATE(F388," ",G388),G388)</f>
        <v>Transaction Reference</v>
      </c>
      <c r="I388" s="1" t="s">
        <v>1860</v>
      </c>
      <c r="K388" s="1" t="str">
        <f>IF(J388&lt;&gt;"",CONCATENATE(J388,"_ ",I388,". Type"),CONCATENATE(I388,". Type"))</f>
        <v>Text. Type</v>
      </c>
      <c r="O388" s="2" t="s">
        <v>1852</v>
      </c>
      <c r="P388" s="1" t="s">
        <v>1853</v>
      </c>
      <c r="Q388" s="3" t="s">
        <v>1729</v>
      </c>
      <c r="T388" s="70" t="s">
        <v>419</v>
      </c>
      <c r="V388" s="1"/>
      <c r="W388" s="1" t="s">
        <v>1096</v>
      </c>
      <c r="AF388" s="68"/>
      <c r="AG388" s="68"/>
      <c r="AH388" s="68"/>
      <c r="AI388" s="68"/>
      <c r="AJ388" s="68"/>
      <c r="AK388" s="3"/>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c r="EO388" s="68"/>
      <c r="EP388" s="68"/>
      <c r="EQ388" s="68"/>
      <c r="ER388" s="68"/>
      <c r="ES388" s="68"/>
      <c r="ET388" s="68"/>
      <c r="EU388" s="68"/>
      <c r="EV388" s="68"/>
      <c r="EW388" s="68"/>
      <c r="EX388" s="68"/>
      <c r="EY388" s="68"/>
      <c r="EZ388" s="68"/>
      <c r="FA388" s="68"/>
      <c r="FB388" s="68"/>
      <c r="FC388" s="68"/>
      <c r="FD388" s="68"/>
      <c r="FE388" s="68"/>
      <c r="FF388" s="68"/>
      <c r="FG388" s="68"/>
    </row>
    <row r="389" spans="1:164" s="54" customFormat="1" ht="12.75">
      <c r="A389" s="13" t="str">
        <f>SUBSTITUTE(SUBSTITUTE(CONCATENATE(IF(C389="","",CONCATENATE(C389,"")),"",D389)," ",""),"'","")</f>
        <v>Package</v>
      </c>
      <c r="B389" s="65" t="s">
        <v>1730</v>
      </c>
      <c r="C389" s="64"/>
      <c r="D389" s="64" t="s">
        <v>1699</v>
      </c>
      <c r="E389" s="64"/>
      <c r="F389" s="64"/>
      <c r="G389" s="64"/>
      <c r="H389" s="64"/>
      <c r="I389" s="64"/>
      <c r="J389" s="64"/>
      <c r="K389" s="64"/>
      <c r="L389" s="64"/>
      <c r="M389" s="64"/>
      <c r="N389" s="64"/>
      <c r="O389" s="65"/>
      <c r="P389" s="64" t="s">
        <v>1826</v>
      </c>
      <c r="Q389" s="66" t="s">
        <v>1731</v>
      </c>
      <c r="R389" s="66"/>
      <c r="S389" s="66"/>
      <c r="T389" s="41" t="s">
        <v>1828</v>
      </c>
      <c r="U389" s="42"/>
      <c r="V389" s="65"/>
      <c r="W389" s="64" t="s">
        <v>1096</v>
      </c>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c r="EO389" s="68"/>
      <c r="EP389" s="68"/>
      <c r="EQ389" s="68"/>
      <c r="ER389" s="68"/>
      <c r="ES389" s="68"/>
      <c r="ET389" s="68"/>
      <c r="EU389" s="68"/>
      <c r="EV389" s="68"/>
      <c r="EW389" s="68"/>
      <c r="EX389" s="68"/>
      <c r="EY389" s="68"/>
      <c r="EZ389" s="68"/>
      <c r="FA389" s="68"/>
      <c r="FB389" s="68"/>
      <c r="FC389" s="68"/>
      <c r="FD389" s="68"/>
      <c r="FE389" s="68"/>
      <c r="FF389" s="68"/>
      <c r="FG389" s="68"/>
      <c r="FH389" s="68"/>
    </row>
    <row r="390" spans="1:23" s="54" customFormat="1" ht="12.75">
      <c r="A390" s="69" t="str">
        <f>SUBSTITUTE(SUBSTITUTE(CONCATENATE(IF(E390="Globally Unique","GU",E390),IF(G390&lt;&gt;I390,H390,F390),CONCATENATE(IF(I390="Identifier","ID",IF(I390="Text","",I390))))," ",""),"'","")</f>
        <v>ID</v>
      </c>
      <c r="B390" s="69" t="s">
        <v>1732</v>
      </c>
      <c r="D390" s="54" t="s">
        <v>1699</v>
      </c>
      <c r="G390" s="54" t="s">
        <v>1849</v>
      </c>
      <c r="H390" s="54" t="str">
        <f>IF(F390&lt;&gt;"",CONCATENATE(F390," ",G390),G390)</f>
        <v>Identifier</v>
      </c>
      <c r="I390" s="54" t="s">
        <v>1849</v>
      </c>
      <c r="K390" s="54" t="str">
        <f>IF(J390&lt;&gt;"",CONCATENATE(J390,"_ ",I390,". Type"),CONCATENATE(I390,". Type"))</f>
        <v>Identifier. Type</v>
      </c>
      <c r="O390" s="93" t="s">
        <v>1852</v>
      </c>
      <c r="P390" s="54" t="s">
        <v>1853</v>
      </c>
      <c r="Q390" s="94" t="s">
        <v>1733</v>
      </c>
      <c r="T390" s="70" t="s">
        <v>1828</v>
      </c>
      <c r="W390" s="54" t="s">
        <v>1096</v>
      </c>
    </row>
    <row r="391" spans="1:164" s="54" customFormat="1" ht="12.75">
      <c r="A391" s="69" t="str">
        <f>SUBSTITUTE(SUBSTITUTE(CONCATENATE(IF(E391="Globally Unique","GU",E391),IF(G391&lt;&gt;I391,H391,F391),CONCATENATE(IF(I391="Identifier","ID",IF(I391="Text","",I391))))," ",""),"'","")</f>
        <v>Quantity</v>
      </c>
      <c r="B391" s="69" t="s">
        <v>1734</v>
      </c>
      <c r="D391" s="54" t="s">
        <v>1699</v>
      </c>
      <c r="G391" s="54" t="s">
        <v>1101</v>
      </c>
      <c r="H391" s="54" t="str">
        <f>IF(F391&lt;&gt;"",CONCATENATE(F391," ",G391),G391)</f>
        <v>Quantity</v>
      </c>
      <c r="I391" s="54" t="s">
        <v>1101</v>
      </c>
      <c r="K391" s="54" t="str">
        <f>IF(J391&lt;&gt;"",CONCATENATE(J391,"_ ",I391,". Type"),CONCATENATE(I391,". Type"))</f>
        <v>Quantity. Type</v>
      </c>
      <c r="O391" s="93" t="s">
        <v>1852</v>
      </c>
      <c r="P391" s="54" t="s">
        <v>1853</v>
      </c>
      <c r="Q391" s="94" t="s">
        <v>1735</v>
      </c>
      <c r="T391" s="70" t="s">
        <v>1828</v>
      </c>
      <c r="W391" s="54" t="s">
        <v>1096</v>
      </c>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c r="EO391" s="68"/>
      <c r="EP391" s="68"/>
      <c r="EQ391" s="68"/>
      <c r="ER391" s="68"/>
      <c r="ES391" s="68"/>
      <c r="ET391" s="68"/>
      <c r="EU391" s="68"/>
      <c r="EV391" s="68"/>
      <c r="EW391" s="68"/>
      <c r="EX391" s="68"/>
      <c r="EY391" s="68"/>
      <c r="EZ391" s="68"/>
      <c r="FA391" s="68"/>
      <c r="FB391" s="68"/>
      <c r="FC391" s="68"/>
      <c r="FD391" s="68"/>
      <c r="FE391" s="68"/>
      <c r="FF391" s="68"/>
      <c r="FG391" s="68"/>
      <c r="FH391" s="68"/>
    </row>
    <row r="392" spans="1:23" s="54" customFormat="1" ht="12.75">
      <c r="A392" s="69" t="str">
        <f>SUBSTITUTE(SUBSTITUTE(CONCATENATE(IF(E392="Globally Unique","GU",E392),IF(G392&lt;&gt;I392,H392,F392),CONCATENATE(IF(I392="Identifier","ID",IF(I392="Text","",I392))))," ",""),"'","")</f>
        <v>ReturnableMaterialIndicator</v>
      </c>
      <c r="B392" s="69" t="s">
        <v>1736</v>
      </c>
      <c r="D392" s="54" t="s">
        <v>1699</v>
      </c>
      <c r="E392" s="54" t="s">
        <v>1737</v>
      </c>
      <c r="G392" s="54" t="s">
        <v>1738</v>
      </c>
      <c r="H392" s="54" t="str">
        <f>IF(F392&lt;&gt;"",CONCATENATE(F392," ",G392),G392)</f>
        <v>Material</v>
      </c>
      <c r="I392" s="54" t="s">
        <v>572</v>
      </c>
      <c r="K392" s="54" t="str">
        <f>IF(J392&lt;&gt;"",CONCATENATE(J392,"_ ",I392,". Type"),CONCATENATE(I392,". Type"))</f>
        <v>Indicator. Type</v>
      </c>
      <c r="O392" s="93" t="s">
        <v>1852</v>
      </c>
      <c r="P392" s="54" t="s">
        <v>1853</v>
      </c>
      <c r="Q392" s="94" t="s">
        <v>1739</v>
      </c>
      <c r="T392" s="70" t="s">
        <v>1828</v>
      </c>
      <c r="W392" s="54" t="s">
        <v>1096</v>
      </c>
    </row>
    <row r="393" spans="1:164" s="54" customFormat="1" ht="38.25">
      <c r="A393" s="72" t="str">
        <f>SUBSTITUTE(SUBSTITUTE(CONCATENATE(IF(E393="Globally Unique","GU",E393),F393,IF(H393&lt;&gt;I393,H393,""),CONCATENATE(IF(I393="Identifier","ID",IF(I393="Text","",I393))))," ",""),"'","")</f>
        <v>ContainedPackage</v>
      </c>
      <c r="B393" s="72" t="s">
        <v>1740</v>
      </c>
      <c r="C393" s="73"/>
      <c r="D393" s="73" t="s">
        <v>1699</v>
      </c>
      <c r="E393" s="73" t="s">
        <v>1741</v>
      </c>
      <c r="F393" s="73"/>
      <c r="G393" s="73"/>
      <c r="H393" s="72" t="str">
        <f>M393</f>
        <v>Package</v>
      </c>
      <c r="I393" s="72" t="str">
        <f>M393</f>
        <v>Package</v>
      </c>
      <c r="J393" s="72"/>
      <c r="K393" s="72"/>
      <c r="L393" s="73"/>
      <c r="M393" s="74" t="s">
        <v>1699</v>
      </c>
      <c r="N393" s="73"/>
      <c r="O393" s="75" t="s">
        <v>1852</v>
      </c>
      <c r="P393" s="73" t="s">
        <v>72</v>
      </c>
      <c r="Q393" s="76" t="s">
        <v>1742</v>
      </c>
      <c r="R393" s="76"/>
      <c r="S393" s="76"/>
      <c r="T393" s="77" t="s">
        <v>1828</v>
      </c>
      <c r="U393" s="78"/>
      <c r="V393" s="75"/>
      <c r="W393" s="73" t="s">
        <v>1096</v>
      </c>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c r="EO393" s="68"/>
      <c r="EP393" s="68"/>
      <c r="EQ393" s="68"/>
      <c r="ER393" s="68"/>
      <c r="ES393" s="68"/>
      <c r="ET393" s="68"/>
      <c r="EU393" s="68"/>
      <c r="EV393" s="68"/>
      <c r="EW393" s="68"/>
      <c r="EX393" s="68"/>
      <c r="EY393" s="68"/>
      <c r="EZ393" s="68"/>
      <c r="FA393" s="68"/>
      <c r="FB393" s="68"/>
      <c r="FC393" s="68"/>
      <c r="FD393" s="68"/>
      <c r="FE393" s="68"/>
      <c r="FF393" s="68"/>
      <c r="FG393" s="68"/>
      <c r="FH393" s="68"/>
    </row>
    <row r="394" spans="1:49" s="54" customFormat="1" ht="12.75">
      <c r="A394" s="13" t="str">
        <f>SUBSTITUTE(SUBSTITUTE(CONCATENATE(IF(C394="","",CONCATENATE(C394,"")),"",D394)," ",""),"'","")</f>
        <v>PartyTaxScheme</v>
      </c>
      <c r="B394" s="65" t="s">
        <v>1743</v>
      </c>
      <c r="C394" s="64"/>
      <c r="D394" s="64" t="s">
        <v>843</v>
      </c>
      <c r="E394" s="64"/>
      <c r="F394" s="64"/>
      <c r="G394" s="64"/>
      <c r="H394" s="64"/>
      <c r="I394" s="64"/>
      <c r="J394" s="64"/>
      <c r="K394" s="64"/>
      <c r="L394" s="64"/>
      <c r="M394" s="64"/>
      <c r="N394" s="64"/>
      <c r="O394" s="65"/>
      <c r="P394" s="64" t="s">
        <v>1826</v>
      </c>
      <c r="Q394" s="66" t="s">
        <v>1744</v>
      </c>
      <c r="R394" s="66"/>
      <c r="S394" s="66"/>
      <c r="T394" s="41" t="s">
        <v>419</v>
      </c>
      <c r="U394" s="42"/>
      <c r="V394" s="65"/>
      <c r="W394" s="64" t="s">
        <v>1096</v>
      </c>
      <c r="X394" s="64"/>
      <c r="Y394" s="64"/>
      <c r="Z394" s="64"/>
      <c r="AA394" s="64"/>
      <c r="AB394" s="64"/>
      <c r="AC394" s="64"/>
      <c r="AD394" s="64"/>
      <c r="AE394" s="64"/>
      <c r="AF394" s="64" t="s">
        <v>1830</v>
      </c>
      <c r="AG394" s="64"/>
      <c r="AH394" s="64" t="s">
        <v>1830</v>
      </c>
      <c r="AI394" s="64" t="s">
        <v>1830</v>
      </c>
      <c r="AJ394" s="64" t="s">
        <v>1830</v>
      </c>
      <c r="AK394" s="64" t="s">
        <v>1830</v>
      </c>
      <c r="AL394" s="64" t="s">
        <v>1830</v>
      </c>
      <c r="AM394" s="64" t="s">
        <v>1830</v>
      </c>
      <c r="AN394" s="64" t="s">
        <v>1830</v>
      </c>
      <c r="AO394" s="64" t="s">
        <v>1830</v>
      </c>
      <c r="AP394" s="64" t="s">
        <v>1830</v>
      </c>
      <c r="AQ394" s="64" t="s">
        <v>1830</v>
      </c>
      <c r="AR394" s="64" t="s">
        <v>1830</v>
      </c>
      <c r="AS394" s="64" t="s">
        <v>1830</v>
      </c>
      <c r="AT394" s="64" t="s">
        <v>1830</v>
      </c>
      <c r="AU394" s="64" t="s">
        <v>1830</v>
      </c>
      <c r="AV394" s="64" t="s">
        <v>1830</v>
      </c>
      <c r="AW394" s="64" t="s">
        <v>1830</v>
      </c>
    </row>
    <row r="395" spans="1:49" s="54" customFormat="1" ht="38.25">
      <c r="A395" s="69" t="str">
        <f>SUBSTITUTE(SUBSTITUTE(CONCATENATE(IF(E395="Globally Unique","GU",E395),IF(G395&lt;&gt;I395,H395,F395),CONCATENATE(IF(I395="Identifier","ID",IF(I395="Text","",I395))))," ",""),"'","")</f>
        <v>RegistrationName</v>
      </c>
      <c r="B395" s="69" t="s">
        <v>1745</v>
      </c>
      <c r="D395" s="54" t="s">
        <v>843</v>
      </c>
      <c r="F395" s="54" t="s">
        <v>1746</v>
      </c>
      <c r="G395" s="54" t="s">
        <v>1893</v>
      </c>
      <c r="H395" s="54" t="str">
        <f>IF(F395&lt;&gt;"",CONCATENATE(F395," ",G395),G395)</f>
        <v>Registration Name</v>
      </c>
      <c r="I395" s="54" t="s">
        <v>1893</v>
      </c>
      <c r="K395" s="54" t="str">
        <f>IF(J395&lt;&gt;"",CONCATENATE(J395,"_ ",I395,". Type"),CONCATENATE(I395,". Type"))</f>
        <v>Name. Type</v>
      </c>
      <c r="O395" s="93" t="s">
        <v>1852</v>
      </c>
      <c r="P395" s="54" t="s">
        <v>1853</v>
      </c>
      <c r="Q395" s="94" t="s">
        <v>1747</v>
      </c>
      <c r="R395" s="54" t="s">
        <v>1748</v>
      </c>
      <c r="T395" s="70" t="s">
        <v>1828</v>
      </c>
      <c r="W395" s="54" t="s">
        <v>1096</v>
      </c>
      <c r="AF395" s="54" t="s">
        <v>1830</v>
      </c>
      <c r="AH395" s="54" t="s">
        <v>1830</v>
      </c>
      <c r="AI395" s="54" t="s">
        <v>1830</v>
      </c>
      <c r="AJ395" s="54" t="s">
        <v>1830</v>
      </c>
      <c r="AK395" s="54" t="s">
        <v>1830</v>
      </c>
      <c r="AL395" s="54" t="s">
        <v>1830</v>
      </c>
      <c r="AM395" s="54" t="s">
        <v>1830</v>
      </c>
      <c r="AN395" s="54" t="s">
        <v>1830</v>
      </c>
      <c r="AO395" s="54" t="s">
        <v>1830</v>
      </c>
      <c r="AP395" s="54" t="s">
        <v>1830</v>
      </c>
      <c r="AQ395" s="54" t="s">
        <v>1830</v>
      </c>
      <c r="AR395" s="54" t="s">
        <v>1830</v>
      </c>
      <c r="AS395" s="54" t="s">
        <v>1830</v>
      </c>
      <c r="AT395" s="54" t="s">
        <v>1830</v>
      </c>
      <c r="AU395" s="54" t="s">
        <v>1830</v>
      </c>
      <c r="AV395" s="54" t="s">
        <v>1830</v>
      </c>
      <c r="AW395" s="54" t="s">
        <v>1830</v>
      </c>
    </row>
    <row r="396" spans="1:49" s="54" customFormat="1" ht="12.75">
      <c r="A396" s="69" t="str">
        <f>SUBSTITUTE(SUBSTITUTE(CONCATENATE(IF(E396="Globally Unique","GU",E396),IF(G396&lt;&gt;I396,H396,F396),CONCATENATE(IF(I396="Identifier","ID",IF(I396="Text","",I396))))," ",""),"'","")</f>
        <v>CompanyID</v>
      </c>
      <c r="B396" s="69" t="s">
        <v>1749</v>
      </c>
      <c r="D396" s="54" t="s">
        <v>843</v>
      </c>
      <c r="F396" s="54" t="s">
        <v>1750</v>
      </c>
      <c r="G396" s="54" t="s">
        <v>1849</v>
      </c>
      <c r="H396" s="54" t="str">
        <f>IF(F396&lt;&gt;"",CONCATENATE(F396," ",G396),G396)</f>
        <v>Company Identifier</v>
      </c>
      <c r="I396" s="54" t="s">
        <v>1849</v>
      </c>
      <c r="K396" s="54" t="str">
        <f>IF(J396&lt;&gt;"",CONCATENATE(J396,"_ ",I396,". Type"),CONCATENATE(I396,". Type"))</f>
        <v>Identifier. Type</v>
      </c>
      <c r="N396" s="54" t="s">
        <v>1751</v>
      </c>
      <c r="O396" s="93" t="s">
        <v>1852</v>
      </c>
      <c r="P396" s="54" t="s">
        <v>1853</v>
      </c>
      <c r="Q396" s="94" t="s">
        <v>1752</v>
      </c>
      <c r="R396" s="54" t="s">
        <v>1753</v>
      </c>
      <c r="T396" s="70" t="s">
        <v>419</v>
      </c>
      <c r="U396" s="54" t="s">
        <v>1754</v>
      </c>
      <c r="W396" s="54" t="s">
        <v>1096</v>
      </c>
      <c r="AF396" s="54" t="s">
        <v>1830</v>
      </c>
      <c r="AH396" s="54" t="s">
        <v>1830</v>
      </c>
      <c r="AI396" s="54" t="s">
        <v>1830</v>
      </c>
      <c r="AJ396" s="54" t="s">
        <v>1830</v>
      </c>
      <c r="AK396" s="54" t="s">
        <v>1830</v>
      </c>
      <c r="AL396" s="54" t="s">
        <v>1830</v>
      </c>
      <c r="AM396" s="54" t="s">
        <v>1830</v>
      </c>
      <c r="AN396" s="54" t="s">
        <v>1830</v>
      </c>
      <c r="AO396" s="54" t="s">
        <v>1830</v>
      </c>
      <c r="AP396" s="54" t="s">
        <v>1830</v>
      </c>
      <c r="AQ396" s="54" t="s">
        <v>1830</v>
      </c>
      <c r="AR396" s="54" t="s">
        <v>1830</v>
      </c>
      <c r="AS396" s="54" t="s">
        <v>1830</v>
      </c>
      <c r="AT396" s="54" t="s">
        <v>1830</v>
      </c>
      <c r="AU396" s="54" t="s">
        <v>1830</v>
      </c>
      <c r="AV396" s="54" t="s">
        <v>1830</v>
      </c>
      <c r="AW396" s="54" t="s">
        <v>1830</v>
      </c>
    </row>
    <row r="397" spans="1:164" s="54" customFormat="1" ht="12.75">
      <c r="A397" s="69" t="str">
        <f>SUBSTITUTE(SUBSTITUTE(CONCATENATE(IF(E397="Globally Unique","GU",E397),IF(G397&lt;&gt;I397,H397,F397),CONCATENATE(IF(I397="Identifier","ID",IF(I397="Text","",I397))))," ",""),"'","")</f>
        <v>TaxLevelCode</v>
      </c>
      <c r="B397" s="69" t="s">
        <v>1755</v>
      </c>
      <c r="D397" s="54" t="s">
        <v>843</v>
      </c>
      <c r="F397" s="54" t="s">
        <v>1616</v>
      </c>
      <c r="G397" s="54" t="s">
        <v>1756</v>
      </c>
      <c r="H397" s="54" t="str">
        <f>IF(F397&lt;&gt;"",CONCATENATE(F397," ",G397),G397)</f>
        <v>Tax Level</v>
      </c>
      <c r="I397" s="54" t="s">
        <v>28</v>
      </c>
      <c r="K397" s="54" t="str">
        <f>IF(J397&lt;&gt;"",CONCATENATE(J397,"_ ",I397,". Type"),CONCATENATE(I397,". Type"))</f>
        <v>Code. Type</v>
      </c>
      <c r="O397" s="93" t="s">
        <v>1852</v>
      </c>
      <c r="P397" s="54" t="s">
        <v>1853</v>
      </c>
      <c r="Q397" s="94" t="s">
        <v>1757</v>
      </c>
      <c r="T397" s="70" t="s">
        <v>1828</v>
      </c>
      <c r="W397" s="54" t="s">
        <v>1096</v>
      </c>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c r="EO397" s="68"/>
      <c r="EP397" s="68"/>
      <c r="EQ397" s="68"/>
      <c r="ER397" s="68"/>
      <c r="ES397" s="68"/>
      <c r="ET397" s="68"/>
      <c r="EU397" s="68"/>
      <c r="EV397" s="68"/>
      <c r="EW397" s="68"/>
      <c r="EX397" s="68"/>
      <c r="EY397" s="68"/>
      <c r="EZ397" s="68"/>
      <c r="FA397" s="68"/>
      <c r="FB397" s="68"/>
      <c r="FC397" s="68"/>
      <c r="FD397" s="68"/>
      <c r="FE397" s="68"/>
      <c r="FF397" s="68"/>
      <c r="FG397" s="68"/>
      <c r="FH397" s="68"/>
    </row>
    <row r="398" spans="1:164" s="54" customFormat="1" ht="12.75">
      <c r="A398" s="69" t="str">
        <f>SUBSTITUTE(SUBSTITUTE(CONCATENATE(IF(E398="Globally Unique","GU",E398),IF(G398&lt;&gt;I398,H398,F398),CONCATENATE(IF(I398="Identifier","ID",IF(I398="Text","",I398))))," ",""),"'","")</f>
        <v>ExemptionReason</v>
      </c>
      <c r="B398" s="69" t="s">
        <v>1758</v>
      </c>
      <c r="D398" s="54" t="s">
        <v>843</v>
      </c>
      <c r="E398" s="54" t="s">
        <v>1759</v>
      </c>
      <c r="G398" s="54" t="s">
        <v>1192</v>
      </c>
      <c r="H398" s="54" t="str">
        <f>IF(F398&lt;&gt;"",CONCATENATE(F398," ",G398),G398)</f>
        <v>Reason</v>
      </c>
      <c r="I398" s="54" t="s">
        <v>1860</v>
      </c>
      <c r="K398" s="54" t="str">
        <f>IF(J398&lt;&gt;"",CONCATENATE(J398,"_ ",I398,". Type"),CONCATENATE(I398,". Type"))</f>
        <v>Text. Type</v>
      </c>
      <c r="O398" s="93" t="s">
        <v>1852</v>
      </c>
      <c r="P398" s="54" t="s">
        <v>1853</v>
      </c>
      <c r="Q398" s="94" t="s">
        <v>1760</v>
      </c>
      <c r="T398" s="70" t="s">
        <v>1828</v>
      </c>
      <c r="W398" s="54" t="s">
        <v>1096</v>
      </c>
      <c r="AF398" s="54" t="s">
        <v>1830</v>
      </c>
      <c r="AH398" s="54" t="s">
        <v>1830</v>
      </c>
      <c r="AI398" s="54" t="s">
        <v>1830</v>
      </c>
      <c r="AJ398" s="54" t="s">
        <v>1830</v>
      </c>
      <c r="AK398" s="54" t="s">
        <v>1830</v>
      </c>
      <c r="AL398" s="54" t="s">
        <v>1830</v>
      </c>
      <c r="AM398" s="54" t="s">
        <v>1830</v>
      </c>
      <c r="AN398" s="54" t="s">
        <v>1830</v>
      </c>
      <c r="AO398" s="54" t="s">
        <v>1830</v>
      </c>
      <c r="AP398" s="54" t="s">
        <v>1830</v>
      </c>
      <c r="AQ398" s="54" t="s">
        <v>1830</v>
      </c>
      <c r="AR398" s="54" t="s">
        <v>1830</v>
      </c>
      <c r="AS398" s="54" t="s">
        <v>1830</v>
      </c>
      <c r="AT398" s="54" t="s">
        <v>1830</v>
      </c>
      <c r="AU398" s="54" t="s">
        <v>1830</v>
      </c>
      <c r="AV398" s="54" t="s">
        <v>1830</v>
      </c>
      <c r="AW398" s="54" t="s">
        <v>1830</v>
      </c>
      <c r="AX398" s="68"/>
      <c r="AY398" s="68"/>
      <c r="AZ398" s="68"/>
      <c r="BA398" s="68"/>
      <c r="BB398" s="68"/>
      <c r="BC398" s="68"/>
      <c r="BD398" s="68"/>
      <c r="BE398" s="68"/>
      <c r="BF398" s="68"/>
      <c r="BG398" s="68"/>
      <c r="BH398" s="68"/>
      <c r="BI398" s="68"/>
      <c r="BJ398" s="68"/>
      <c r="BK398" s="68"/>
      <c r="BL398" s="68"/>
      <c r="BM398" s="68"/>
      <c r="BN398" s="68"/>
      <c r="BO398" s="68"/>
      <c r="BP398" s="68"/>
      <c r="BQ398" s="68"/>
      <c r="BR398" s="68"/>
      <c r="BS398" s="68"/>
      <c r="BT398" s="68"/>
      <c r="BU398" s="68"/>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c r="EO398" s="68"/>
      <c r="EP398" s="68"/>
      <c r="EQ398" s="68"/>
      <c r="ER398" s="68"/>
      <c r="ES398" s="68"/>
      <c r="ET398" s="68"/>
      <c r="EU398" s="68"/>
      <c r="EV398" s="68"/>
      <c r="EW398" s="68"/>
      <c r="EX398" s="68"/>
      <c r="EY398" s="68"/>
      <c r="EZ398" s="68"/>
      <c r="FA398" s="68"/>
      <c r="FB398" s="68"/>
      <c r="FC398" s="68"/>
      <c r="FD398" s="68"/>
      <c r="FE398" s="68"/>
      <c r="FF398" s="68"/>
      <c r="FG398" s="68"/>
      <c r="FH398" s="68"/>
    </row>
    <row r="399" spans="1:164" s="54" customFormat="1" ht="38.25">
      <c r="A399" s="72" t="str">
        <f>SUBSTITUTE(SUBSTITUTE(CONCATENATE(IF(E399="Globally Unique","GU",E399),F399,IF(H399&lt;&gt;I399,H399,""),CONCATENATE(IF(I399="Identifier","ID",IF(I399="Text","",I399))))," ",""),"'","")</f>
        <v>RegistrationAddress</v>
      </c>
      <c r="B399" s="72" t="s">
        <v>1761</v>
      </c>
      <c r="C399" s="73"/>
      <c r="D399" s="73" t="s">
        <v>843</v>
      </c>
      <c r="E399" s="73" t="s">
        <v>1746</v>
      </c>
      <c r="F399" s="73"/>
      <c r="G399" s="73"/>
      <c r="H399" s="72" t="str">
        <f>M399</f>
        <v>Address</v>
      </c>
      <c r="I399" s="72" t="str">
        <f>M399</f>
        <v>Address</v>
      </c>
      <c r="J399" s="72"/>
      <c r="K399" s="72"/>
      <c r="L399" s="73"/>
      <c r="M399" s="74" t="s">
        <v>1825</v>
      </c>
      <c r="N399" s="73"/>
      <c r="O399" s="75" t="s">
        <v>1852</v>
      </c>
      <c r="P399" s="73" t="s">
        <v>72</v>
      </c>
      <c r="Q399" s="76" t="s">
        <v>1762</v>
      </c>
      <c r="R399" s="76"/>
      <c r="S399" s="76"/>
      <c r="T399" s="77" t="s">
        <v>1828</v>
      </c>
      <c r="U399" s="78"/>
      <c r="V399" s="75"/>
      <c r="W399" s="73" t="s">
        <v>1096</v>
      </c>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c r="EO399" s="68"/>
      <c r="EP399" s="68"/>
      <c r="EQ399" s="68"/>
      <c r="ER399" s="68"/>
      <c r="ES399" s="68"/>
      <c r="ET399" s="68"/>
      <c r="EU399" s="68"/>
      <c r="EV399" s="68"/>
      <c r="EW399" s="68"/>
      <c r="EX399" s="68"/>
      <c r="EY399" s="68"/>
      <c r="EZ399" s="68"/>
      <c r="FA399" s="68"/>
      <c r="FB399" s="68"/>
      <c r="FC399" s="68"/>
      <c r="FD399" s="68"/>
      <c r="FE399" s="68"/>
      <c r="FF399" s="68"/>
      <c r="FG399" s="68"/>
      <c r="FH399" s="68"/>
    </row>
    <row r="400" spans="1:164" s="54" customFormat="1" ht="25.5">
      <c r="A400" s="72" t="str">
        <f>SUBSTITUTE(SUBSTITUTE(CONCATENATE(IF(E400="Globally Unique","GU",E400),F400,IF(H400&lt;&gt;I400,H400,""),CONCATENATE(IF(I400="Identifier","ID",IF(I400="Text","",I400))))," ",""),"'","")</f>
        <v>TaxScheme</v>
      </c>
      <c r="B400" s="72" t="s">
        <v>1763</v>
      </c>
      <c r="C400" s="73"/>
      <c r="D400" s="73" t="s">
        <v>843</v>
      </c>
      <c r="E400" s="73"/>
      <c r="F400" s="73"/>
      <c r="G400" s="73"/>
      <c r="H400" s="72" t="str">
        <f>M400</f>
        <v>Tax Scheme</v>
      </c>
      <c r="I400" s="72" t="str">
        <f>M400</f>
        <v>Tax Scheme</v>
      </c>
      <c r="J400" s="72"/>
      <c r="K400" s="72"/>
      <c r="L400" s="73"/>
      <c r="M400" s="74" t="s">
        <v>1764</v>
      </c>
      <c r="N400" s="73"/>
      <c r="O400" s="75">
        <v>1</v>
      </c>
      <c r="P400" s="73" t="s">
        <v>72</v>
      </c>
      <c r="Q400" s="76" t="s">
        <v>1765</v>
      </c>
      <c r="R400" s="76"/>
      <c r="S400" s="76"/>
      <c r="T400" s="77" t="s">
        <v>1828</v>
      </c>
      <c r="U400" s="78"/>
      <c r="V400" s="75"/>
      <c r="W400" s="73" t="s">
        <v>1096</v>
      </c>
      <c r="X400" s="73"/>
      <c r="Y400" s="73"/>
      <c r="Z400" s="73"/>
      <c r="AA400" s="73"/>
      <c r="AB400" s="73"/>
      <c r="AC400" s="73"/>
      <c r="AD400" s="73"/>
      <c r="AE400" s="73"/>
      <c r="AF400" s="73" t="s">
        <v>1830</v>
      </c>
      <c r="AG400" s="73"/>
      <c r="AH400" s="73" t="s">
        <v>1830</v>
      </c>
      <c r="AI400" s="73" t="s">
        <v>1830</v>
      </c>
      <c r="AJ400" s="73" t="s">
        <v>1830</v>
      </c>
      <c r="AK400" s="73" t="s">
        <v>1830</v>
      </c>
      <c r="AL400" s="73" t="s">
        <v>1830</v>
      </c>
      <c r="AM400" s="73" t="s">
        <v>1830</v>
      </c>
      <c r="AN400" s="73" t="s">
        <v>1830</v>
      </c>
      <c r="AO400" s="73" t="s">
        <v>1830</v>
      </c>
      <c r="AP400" s="73" t="s">
        <v>1830</v>
      </c>
      <c r="AQ400" s="73" t="s">
        <v>1830</v>
      </c>
      <c r="AR400" s="73" t="s">
        <v>1830</v>
      </c>
      <c r="AS400" s="73" t="s">
        <v>1830</v>
      </c>
      <c r="AT400" s="73" t="s">
        <v>1830</v>
      </c>
      <c r="AU400" s="73" t="s">
        <v>1830</v>
      </c>
      <c r="AV400" s="73" t="s">
        <v>1830</v>
      </c>
      <c r="AW400" s="73" t="s">
        <v>1830</v>
      </c>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c r="EO400" s="68"/>
      <c r="EP400" s="68"/>
      <c r="EQ400" s="68"/>
      <c r="ER400" s="68"/>
      <c r="ES400" s="68"/>
      <c r="ET400" s="68"/>
      <c r="EU400" s="68"/>
      <c r="EV400" s="68"/>
      <c r="EW400" s="68"/>
      <c r="EX400" s="68"/>
      <c r="EY400" s="68"/>
      <c r="EZ400" s="68"/>
      <c r="FA400" s="68"/>
      <c r="FB400" s="68"/>
      <c r="FC400" s="68"/>
      <c r="FD400" s="68"/>
      <c r="FE400" s="68"/>
      <c r="FF400" s="68"/>
      <c r="FG400" s="68"/>
      <c r="FH400" s="68"/>
    </row>
    <row r="401" spans="1:164" s="54" customFormat="1" ht="12.75">
      <c r="A401" s="13" t="str">
        <f>SUBSTITUTE(SUBSTITUTE(CONCATENATE(IF(C401="","",CONCATENATE(C401,"")),"",D401)," ",""),"'","")</f>
        <v>Payment</v>
      </c>
      <c r="B401" s="65" t="s">
        <v>1766</v>
      </c>
      <c r="C401" s="64"/>
      <c r="D401" s="64" t="s">
        <v>1767</v>
      </c>
      <c r="E401" s="64"/>
      <c r="F401" s="64"/>
      <c r="G401" s="64"/>
      <c r="H401" s="64"/>
      <c r="I401" s="64"/>
      <c r="J401" s="64"/>
      <c r="K401" s="64"/>
      <c r="L401" s="64"/>
      <c r="M401" s="64"/>
      <c r="N401" s="64"/>
      <c r="O401" s="65"/>
      <c r="P401" s="64" t="s">
        <v>1826</v>
      </c>
      <c r="Q401" s="66" t="s">
        <v>1768</v>
      </c>
      <c r="R401" s="66"/>
      <c r="S401" s="66"/>
      <c r="T401" s="41" t="s">
        <v>419</v>
      </c>
      <c r="U401" s="42"/>
      <c r="V401" s="65"/>
      <c r="W401" s="64" t="s">
        <v>1096</v>
      </c>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t="s">
        <v>1830</v>
      </c>
      <c r="AT401" s="64"/>
      <c r="AU401" s="64"/>
      <c r="AV401" s="64"/>
      <c r="AW401" s="64"/>
      <c r="AX401" s="68"/>
      <c r="AY401" s="68"/>
      <c r="AZ401" s="68"/>
      <c r="BA401" s="68"/>
      <c r="BB401" s="68"/>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c r="EO401" s="68"/>
      <c r="EP401" s="68"/>
      <c r="EQ401" s="68"/>
      <c r="ER401" s="68"/>
      <c r="ES401" s="68"/>
      <c r="ET401" s="68"/>
      <c r="EU401" s="68"/>
      <c r="EV401" s="68"/>
      <c r="EW401" s="68"/>
      <c r="EX401" s="68"/>
      <c r="EY401" s="68"/>
      <c r="EZ401" s="68"/>
      <c r="FA401" s="68"/>
      <c r="FB401" s="68"/>
      <c r="FC401" s="68"/>
      <c r="FD401" s="68"/>
      <c r="FE401" s="68"/>
      <c r="FF401" s="68"/>
      <c r="FG401" s="68"/>
      <c r="FH401" s="68"/>
    </row>
    <row r="402" spans="1:164" s="54" customFormat="1" ht="25.5">
      <c r="A402" s="69" t="str">
        <f aca="true" t="shared" si="68" ref="A402:A407">SUBSTITUTE(SUBSTITUTE(CONCATENATE(IF(E402="Globally Unique","GU",E402),IF(G402&lt;&gt;I402,H402,F402),CONCATENATE(IF(I402="Identifier","ID",IF(I402="Text","",I402))))," ",""),"'","")</f>
        <v>ID</v>
      </c>
      <c r="B402" s="69" t="s">
        <v>1769</v>
      </c>
      <c r="D402" s="54" t="s">
        <v>1767</v>
      </c>
      <c r="G402" s="54" t="s">
        <v>1849</v>
      </c>
      <c r="H402" s="54" t="str">
        <f aca="true" t="shared" si="69" ref="H402:H407">IF(F402&lt;&gt;"",CONCATENATE(F402," ",G402),G402)</f>
        <v>Identifier</v>
      </c>
      <c r="I402" s="54" t="s">
        <v>1849</v>
      </c>
      <c r="K402" s="54" t="str">
        <f aca="true" t="shared" si="70" ref="K402:K407">IF(J402&lt;&gt;"",CONCATENATE(J402,"_ ",I402,". Type"),CONCATENATE(I402,". Type"))</f>
        <v>Identifier. Type</v>
      </c>
      <c r="O402" s="93" t="s">
        <v>1852</v>
      </c>
      <c r="P402" s="54" t="s">
        <v>1853</v>
      </c>
      <c r="Q402" s="94" t="s">
        <v>1770</v>
      </c>
      <c r="T402" s="70" t="s">
        <v>1828</v>
      </c>
      <c r="W402" s="54" t="s">
        <v>1096</v>
      </c>
      <c r="AS402" s="54" t="s">
        <v>1830</v>
      </c>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c r="EO402" s="68"/>
      <c r="EP402" s="68"/>
      <c r="EQ402" s="68"/>
      <c r="ER402" s="68"/>
      <c r="ES402" s="68"/>
      <c r="ET402" s="68"/>
      <c r="EU402" s="68"/>
      <c r="EV402" s="68"/>
      <c r="EW402" s="68"/>
      <c r="EX402" s="68"/>
      <c r="EY402" s="68"/>
      <c r="EZ402" s="68"/>
      <c r="FA402" s="68"/>
      <c r="FB402" s="68"/>
      <c r="FC402" s="68"/>
      <c r="FD402" s="68"/>
      <c r="FE402" s="68"/>
      <c r="FF402" s="68"/>
      <c r="FG402" s="68"/>
      <c r="FH402" s="68"/>
    </row>
    <row r="403" spans="1:45" s="54" customFormat="1" ht="12.75">
      <c r="A403" s="69" t="str">
        <f t="shared" si="68"/>
        <v>PaidAmount</v>
      </c>
      <c r="B403" s="69" t="s">
        <v>1771</v>
      </c>
      <c r="D403" s="54" t="s">
        <v>1767</v>
      </c>
      <c r="E403" s="54" t="s">
        <v>1772</v>
      </c>
      <c r="G403" s="54" t="s">
        <v>1223</v>
      </c>
      <c r="H403" s="54" t="str">
        <f t="shared" si="69"/>
        <v>Amount</v>
      </c>
      <c r="I403" s="54" t="s">
        <v>1223</v>
      </c>
      <c r="K403" s="54" t="str">
        <f t="shared" si="70"/>
        <v>Amount. Type</v>
      </c>
      <c r="O403" s="93" t="s">
        <v>1852</v>
      </c>
      <c r="P403" s="54" t="s">
        <v>1853</v>
      </c>
      <c r="Q403" s="94" t="s">
        <v>1773</v>
      </c>
      <c r="T403" s="70" t="s">
        <v>1828</v>
      </c>
      <c r="W403" s="54" t="s">
        <v>1096</v>
      </c>
      <c r="AS403" s="54" t="s">
        <v>1830</v>
      </c>
    </row>
    <row r="404" spans="1:23" s="54" customFormat="1" ht="12.75">
      <c r="A404" s="69" t="str">
        <f t="shared" si="68"/>
        <v>ReceivedDate</v>
      </c>
      <c r="B404" s="69" t="s">
        <v>2075</v>
      </c>
      <c r="D404" s="54" t="s">
        <v>1767</v>
      </c>
      <c r="E404" s="54" t="s">
        <v>2076</v>
      </c>
      <c r="G404" s="54" t="s">
        <v>591</v>
      </c>
      <c r="H404" s="54" t="str">
        <f t="shared" si="69"/>
        <v>Date</v>
      </c>
      <c r="I404" s="54" t="s">
        <v>591</v>
      </c>
      <c r="K404" s="54" t="str">
        <f t="shared" si="70"/>
        <v>Date. Type</v>
      </c>
      <c r="O404" s="93" t="s">
        <v>1852</v>
      </c>
      <c r="P404" s="54" t="s">
        <v>1853</v>
      </c>
      <c r="Q404" s="94" t="s">
        <v>2077</v>
      </c>
      <c r="T404" s="70" t="s">
        <v>1828</v>
      </c>
      <c r="W404" s="54" t="s">
        <v>1096</v>
      </c>
    </row>
    <row r="405" spans="1:184" s="54" customFormat="1" ht="12.75">
      <c r="A405" s="69" t="str">
        <f t="shared" si="68"/>
        <v>PaidDateTime</v>
      </c>
      <c r="B405" s="69" t="s">
        <v>2078</v>
      </c>
      <c r="D405" s="54" t="s">
        <v>1767</v>
      </c>
      <c r="E405" s="54" t="s">
        <v>1772</v>
      </c>
      <c r="G405" s="71" t="s">
        <v>967</v>
      </c>
      <c r="H405" s="54" t="str">
        <f t="shared" si="69"/>
        <v>Date Time</v>
      </c>
      <c r="I405" s="71" t="s">
        <v>967</v>
      </c>
      <c r="K405" s="54" t="str">
        <f t="shared" si="70"/>
        <v>Date Time. Type</v>
      </c>
      <c r="O405" s="93" t="s">
        <v>1852</v>
      </c>
      <c r="P405" s="54" t="s">
        <v>1853</v>
      </c>
      <c r="Q405" s="94" t="s">
        <v>2079</v>
      </c>
      <c r="T405" s="70" t="s">
        <v>419</v>
      </c>
      <c r="W405" s="54" t="s">
        <v>1096</v>
      </c>
      <c r="AS405" s="54" t="s">
        <v>1830</v>
      </c>
      <c r="BC405" s="68"/>
      <c r="BD405" s="68"/>
      <c r="BE405" s="68"/>
      <c r="BF405" s="68"/>
      <c r="BG405" s="68"/>
      <c r="BH405" s="68"/>
      <c r="BI405" s="68"/>
      <c r="BJ405" s="68"/>
      <c r="BK405" s="68"/>
      <c r="BL405" s="68"/>
      <c r="BM405" s="68"/>
      <c r="BN405" s="68"/>
      <c r="BO405" s="68"/>
      <c r="BP405" s="68"/>
      <c r="BQ405" s="68"/>
      <c r="BR405" s="68"/>
      <c r="BS405" s="68"/>
      <c r="BT405" s="68"/>
      <c r="BU405" s="68"/>
      <c r="BV405" s="68"/>
      <c r="BW405" s="68"/>
      <c r="BX405" s="68"/>
      <c r="BY405" s="68"/>
      <c r="BZ405" s="68"/>
      <c r="CA405" s="68"/>
      <c r="CB405" s="68"/>
      <c r="CC405" s="68"/>
      <c r="CD405" s="68"/>
      <c r="CE405" s="68"/>
      <c r="CF405" s="68"/>
      <c r="CG405" s="68"/>
      <c r="CH405" s="68"/>
      <c r="CI405" s="68"/>
      <c r="CJ405" s="68"/>
      <c r="CK405" s="68"/>
      <c r="CL405" s="68"/>
      <c r="CM405" s="68"/>
      <c r="CN405" s="68"/>
      <c r="CO405" s="68"/>
      <c r="CP405" s="68"/>
      <c r="CQ405" s="68"/>
      <c r="CR405" s="68"/>
      <c r="CS405" s="68"/>
      <c r="CT405" s="68"/>
      <c r="CU405" s="68"/>
      <c r="CV405" s="68"/>
      <c r="CW405" s="68"/>
      <c r="CX405" s="68"/>
      <c r="CY405" s="68"/>
      <c r="CZ405" s="68"/>
      <c r="DA405" s="68"/>
      <c r="DB405" s="68"/>
      <c r="DC405" s="68"/>
      <c r="DD405" s="68"/>
      <c r="DE405" s="68"/>
      <c r="DF405" s="68"/>
      <c r="DG405" s="68"/>
      <c r="DH405" s="68"/>
      <c r="DI405" s="68"/>
      <c r="DJ405" s="68"/>
      <c r="DK405" s="68"/>
      <c r="DL405" s="68"/>
      <c r="DM405" s="68"/>
      <c r="DN405" s="68"/>
      <c r="DO405" s="68"/>
      <c r="DP405" s="68"/>
      <c r="DQ405" s="68"/>
      <c r="DR405" s="68"/>
      <c r="DS405" s="68"/>
      <c r="DT405" s="68"/>
      <c r="DU405" s="68"/>
      <c r="DV405" s="68"/>
      <c r="DW405" s="68"/>
      <c r="DX405" s="68"/>
      <c r="DY405" s="68"/>
      <c r="DZ405" s="68"/>
      <c r="EA405" s="68"/>
      <c r="EB405" s="68"/>
      <c r="EC405" s="68"/>
      <c r="ED405" s="68"/>
      <c r="EE405" s="68"/>
      <c r="EF405" s="68"/>
      <c r="EG405" s="68"/>
      <c r="EH405" s="68"/>
      <c r="EI405" s="68"/>
      <c r="EJ405" s="68"/>
      <c r="EK405" s="68"/>
      <c r="EL405" s="68"/>
      <c r="EM405" s="68"/>
      <c r="EN405" s="68"/>
      <c r="EO405" s="68"/>
      <c r="EP405" s="68"/>
      <c r="EQ405" s="68"/>
      <c r="ER405" s="68"/>
      <c r="ES405" s="68"/>
      <c r="ET405" s="68"/>
      <c r="EU405" s="68"/>
      <c r="EV405" s="68"/>
      <c r="EW405" s="68"/>
      <c r="EX405" s="68"/>
      <c r="EY405" s="68"/>
      <c r="EZ405" s="68"/>
      <c r="FA405" s="68"/>
      <c r="FB405" s="68"/>
      <c r="FC405" s="68"/>
      <c r="FD405" s="68"/>
      <c r="FE405" s="68"/>
      <c r="FF405" s="68"/>
      <c r="FG405" s="68"/>
      <c r="FH405" s="68"/>
      <c r="FI405" s="68"/>
      <c r="FJ405" s="68"/>
      <c r="FK405" s="68"/>
      <c r="FL405" s="68"/>
      <c r="FM405" s="68"/>
      <c r="FN405" s="68"/>
      <c r="FO405" s="68"/>
      <c r="FP405" s="68"/>
      <c r="FQ405" s="68"/>
      <c r="FR405" s="68"/>
      <c r="FS405" s="68"/>
      <c r="FT405" s="68"/>
      <c r="FU405" s="68"/>
      <c r="FV405" s="68"/>
      <c r="FW405" s="68"/>
      <c r="FX405" s="68"/>
      <c r="FY405" s="68"/>
      <c r="FZ405" s="68"/>
      <c r="GA405" s="68"/>
      <c r="GB405" s="68"/>
    </row>
    <row r="406" spans="1:184" s="54" customFormat="1" ht="12.75">
      <c r="A406" s="69" t="str">
        <f t="shared" si="68"/>
        <v>ExpectedReceiptDateTime</v>
      </c>
      <c r="B406" s="69" t="s">
        <v>2080</v>
      </c>
      <c r="D406" s="54" t="s">
        <v>1767</v>
      </c>
      <c r="E406" s="54" t="s">
        <v>2081</v>
      </c>
      <c r="F406" s="54" t="s">
        <v>1563</v>
      </c>
      <c r="G406" s="71" t="s">
        <v>967</v>
      </c>
      <c r="H406" s="54" t="str">
        <f t="shared" si="69"/>
        <v>Receipt Date Time</v>
      </c>
      <c r="I406" s="71" t="s">
        <v>967</v>
      </c>
      <c r="K406" s="54" t="str">
        <f t="shared" si="70"/>
        <v>Date Time. Type</v>
      </c>
      <c r="O406" s="93" t="s">
        <v>1852</v>
      </c>
      <c r="P406" s="54" t="s">
        <v>1853</v>
      </c>
      <c r="Q406" s="94" t="s">
        <v>2082</v>
      </c>
      <c r="T406" s="70" t="s">
        <v>419</v>
      </c>
      <c r="W406" s="54" t="s">
        <v>1096</v>
      </c>
      <c r="AS406" s="54" t="s">
        <v>1830</v>
      </c>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68"/>
      <c r="BY406" s="68"/>
      <c r="BZ406" s="68"/>
      <c r="CA406" s="68"/>
      <c r="CB406" s="68"/>
      <c r="CC406" s="68"/>
      <c r="CD406" s="68"/>
      <c r="CE406" s="68"/>
      <c r="CF406" s="68"/>
      <c r="CG406" s="68"/>
      <c r="CH406" s="68"/>
      <c r="CI406" s="68"/>
      <c r="CJ406" s="68"/>
      <c r="CK406" s="68"/>
      <c r="CL406" s="68"/>
      <c r="CM406" s="68"/>
      <c r="CN406" s="68"/>
      <c r="CO406" s="68"/>
      <c r="CP406" s="68"/>
      <c r="CQ406" s="68"/>
      <c r="CR406" s="68"/>
      <c r="CS406" s="68"/>
      <c r="CT406" s="68"/>
      <c r="CU406" s="68"/>
      <c r="CV406" s="68"/>
      <c r="CW406" s="68"/>
      <c r="CX406" s="68"/>
      <c r="CY406" s="68"/>
      <c r="CZ406" s="68"/>
      <c r="DA406" s="68"/>
      <c r="DB406" s="68"/>
      <c r="DC406" s="68"/>
      <c r="DD406" s="68"/>
      <c r="DE406" s="68"/>
      <c r="DF406" s="68"/>
      <c r="DG406" s="68"/>
      <c r="DH406" s="68"/>
      <c r="DI406" s="68"/>
      <c r="DJ406" s="68"/>
      <c r="DK406" s="68"/>
      <c r="DL406" s="68"/>
      <c r="DM406" s="68"/>
      <c r="DN406" s="68"/>
      <c r="DO406" s="68"/>
      <c r="DP406" s="68"/>
      <c r="DQ406" s="68"/>
      <c r="DR406" s="68"/>
      <c r="DS406" s="68"/>
      <c r="DT406" s="68"/>
      <c r="DU406" s="68"/>
      <c r="DV406" s="68"/>
      <c r="DW406" s="68"/>
      <c r="DX406" s="68"/>
      <c r="DY406" s="68"/>
      <c r="DZ406" s="68"/>
      <c r="EA406" s="68"/>
      <c r="EB406" s="68"/>
      <c r="EC406" s="68"/>
      <c r="ED406" s="68"/>
      <c r="EE406" s="68"/>
      <c r="EF406" s="68"/>
      <c r="EG406" s="68"/>
      <c r="EH406" s="68"/>
      <c r="EI406" s="68"/>
      <c r="EJ406" s="68"/>
      <c r="EK406" s="68"/>
      <c r="EL406" s="68"/>
      <c r="EM406" s="68"/>
      <c r="EN406" s="68"/>
      <c r="EO406" s="68"/>
      <c r="EP406" s="68"/>
      <c r="EQ406" s="68"/>
      <c r="ER406" s="68"/>
      <c r="ES406" s="68"/>
      <c r="ET406" s="68"/>
      <c r="EU406" s="68"/>
      <c r="EV406" s="68"/>
      <c r="EW406" s="68"/>
      <c r="EX406" s="68"/>
      <c r="EY406" s="68"/>
      <c r="EZ406" s="68"/>
      <c r="FA406" s="68"/>
      <c r="FB406" s="68"/>
      <c r="FC406" s="68"/>
      <c r="FD406" s="68"/>
      <c r="FE406" s="68"/>
      <c r="FF406" s="68"/>
      <c r="FG406" s="68"/>
      <c r="FH406" s="68"/>
      <c r="FI406" s="68"/>
      <c r="FJ406" s="68"/>
      <c r="FK406" s="68"/>
      <c r="FL406" s="68"/>
      <c r="FM406" s="68"/>
      <c r="FN406" s="68"/>
      <c r="FO406" s="68"/>
      <c r="FP406" s="68"/>
      <c r="FQ406" s="68"/>
      <c r="FR406" s="68"/>
      <c r="FS406" s="68"/>
      <c r="FT406" s="68"/>
      <c r="FU406" s="68"/>
      <c r="FV406" s="68"/>
      <c r="FW406" s="68"/>
      <c r="FX406" s="68"/>
      <c r="FY406" s="68"/>
      <c r="FZ406" s="68"/>
      <c r="GA406" s="68"/>
      <c r="GB406" s="68"/>
    </row>
    <row r="407" spans="1:184" s="54" customFormat="1" ht="12.75">
      <c r="A407" s="69" t="str">
        <f t="shared" si="68"/>
        <v>InstructionID</v>
      </c>
      <c r="B407" s="69" t="s">
        <v>2083</v>
      </c>
      <c r="D407" s="54" t="s">
        <v>1767</v>
      </c>
      <c r="F407" s="54" t="s">
        <v>2084</v>
      </c>
      <c r="G407" s="54" t="s">
        <v>1849</v>
      </c>
      <c r="H407" s="54" t="str">
        <f t="shared" si="69"/>
        <v>Instruction Identifier</v>
      </c>
      <c r="I407" s="54" t="s">
        <v>1849</v>
      </c>
      <c r="K407" s="54" t="str">
        <f t="shared" si="70"/>
        <v>Identifier. Type</v>
      </c>
      <c r="O407" s="93" t="s">
        <v>1852</v>
      </c>
      <c r="P407" s="54" t="s">
        <v>1853</v>
      </c>
      <c r="Q407" s="94" t="s">
        <v>2085</v>
      </c>
      <c r="T407" s="70" t="s">
        <v>419</v>
      </c>
      <c r="W407" s="54" t="s">
        <v>1096</v>
      </c>
      <c r="AS407" s="54" t="s">
        <v>1830</v>
      </c>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68"/>
      <c r="BY407" s="68"/>
      <c r="BZ407" s="68"/>
      <c r="CA407" s="68"/>
      <c r="CB407" s="68"/>
      <c r="CC407" s="68"/>
      <c r="CD407" s="68"/>
      <c r="CE407" s="68"/>
      <c r="CF407" s="68"/>
      <c r="CG407" s="68"/>
      <c r="CH407" s="68"/>
      <c r="CI407" s="68"/>
      <c r="CJ407" s="68"/>
      <c r="CK407" s="68"/>
      <c r="CL407" s="68"/>
      <c r="CM407" s="68"/>
      <c r="CN407" s="68"/>
      <c r="CO407" s="68"/>
      <c r="CP407" s="68"/>
      <c r="CQ407" s="68"/>
      <c r="CR407" s="68"/>
      <c r="CS407" s="68"/>
      <c r="CT407" s="68"/>
      <c r="CU407" s="68"/>
      <c r="CV407" s="68"/>
      <c r="CW407" s="68"/>
      <c r="CX407" s="68"/>
      <c r="CY407" s="68"/>
      <c r="CZ407" s="68"/>
      <c r="DA407" s="68"/>
      <c r="DB407" s="68"/>
      <c r="DC407" s="68"/>
      <c r="DD407" s="68"/>
      <c r="DE407" s="68"/>
      <c r="DF407" s="68"/>
      <c r="DG407" s="68"/>
      <c r="DH407" s="68"/>
      <c r="DI407" s="68"/>
      <c r="DJ407" s="68"/>
      <c r="DK407" s="68"/>
      <c r="DL407" s="68"/>
      <c r="DM407" s="68"/>
      <c r="DN407" s="68"/>
      <c r="DO407" s="68"/>
      <c r="DP407" s="68"/>
      <c r="DQ407" s="68"/>
      <c r="DR407" s="68"/>
      <c r="DS407" s="68"/>
      <c r="DT407" s="68"/>
      <c r="DU407" s="68"/>
      <c r="DV407" s="68"/>
      <c r="DW407" s="68"/>
      <c r="DX407" s="68"/>
      <c r="DY407" s="68"/>
      <c r="DZ407" s="68"/>
      <c r="EA407" s="68"/>
      <c r="EB407" s="68"/>
      <c r="EC407" s="68"/>
      <c r="ED407" s="68"/>
      <c r="EE407" s="68"/>
      <c r="EF407" s="68"/>
      <c r="EG407" s="68"/>
      <c r="EH407" s="68"/>
      <c r="EI407" s="68"/>
      <c r="EJ407" s="68"/>
      <c r="EK407" s="68"/>
      <c r="EL407" s="68"/>
      <c r="EM407" s="68"/>
      <c r="EN407" s="68"/>
      <c r="EO407" s="68"/>
      <c r="EP407" s="68"/>
      <c r="EQ407" s="68"/>
      <c r="ER407" s="68"/>
      <c r="ES407" s="68"/>
      <c r="ET407" s="68"/>
      <c r="EU407" s="68"/>
      <c r="EV407" s="68"/>
      <c r="EW407" s="68"/>
      <c r="EX407" s="68"/>
      <c r="EY407" s="68"/>
      <c r="EZ407" s="68"/>
      <c r="FA407" s="68"/>
      <c r="FB407" s="68"/>
      <c r="FC407" s="68"/>
      <c r="FD407" s="68"/>
      <c r="FE407" s="68"/>
      <c r="FF407" s="68"/>
      <c r="FG407" s="68"/>
      <c r="FH407" s="68"/>
      <c r="FI407" s="68"/>
      <c r="FJ407" s="68"/>
      <c r="FK407" s="68"/>
      <c r="FL407" s="68"/>
      <c r="FM407" s="68"/>
      <c r="FN407" s="68"/>
      <c r="FO407" s="68"/>
      <c r="FP407" s="68"/>
      <c r="FQ407" s="68"/>
      <c r="FR407" s="68"/>
      <c r="FS407" s="68"/>
      <c r="FT407" s="68"/>
      <c r="FU407" s="68"/>
      <c r="FV407" s="68"/>
      <c r="FW407" s="68"/>
      <c r="FX407" s="68"/>
      <c r="FY407" s="68"/>
      <c r="FZ407" s="68"/>
      <c r="GA407" s="68"/>
      <c r="GB407" s="68"/>
    </row>
    <row r="408" spans="1:49" s="54" customFormat="1" ht="12.75">
      <c r="A408" s="13" t="str">
        <f>SUBSTITUTE(SUBSTITUTE(CONCATENATE(IF(C408="","",CONCATENATE(C408,"")),"",D408)," ",""),"'","")</f>
        <v>PaymentMeans</v>
      </c>
      <c r="B408" s="65" t="s">
        <v>2086</v>
      </c>
      <c r="C408" s="64"/>
      <c r="D408" s="64" t="s">
        <v>1236</v>
      </c>
      <c r="E408" s="64"/>
      <c r="F408" s="64"/>
      <c r="G408" s="64"/>
      <c r="H408" s="64"/>
      <c r="I408" s="64"/>
      <c r="J408" s="64"/>
      <c r="K408" s="64"/>
      <c r="L408" s="64"/>
      <c r="M408" s="64"/>
      <c r="N408" s="64"/>
      <c r="O408" s="65"/>
      <c r="P408" s="64" t="s">
        <v>1826</v>
      </c>
      <c r="Q408" s="66" t="s">
        <v>2087</v>
      </c>
      <c r="R408" s="66"/>
      <c r="S408" s="66"/>
      <c r="T408" s="41" t="s">
        <v>419</v>
      </c>
      <c r="U408" s="42"/>
      <c r="V408" s="65"/>
      <c r="W408" s="64" t="s">
        <v>1096</v>
      </c>
      <c r="X408" s="64"/>
      <c r="Y408" s="64"/>
      <c r="Z408" s="64"/>
      <c r="AA408" s="64"/>
      <c r="AB408" s="64"/>
      <c r="AC408" s="64"/>
      <c r="AD408" s="64"/>
      <c r="AE408" s="64"/>
      <c r="AF408" s="64"/>
      <c r="AG408" s="64"/>
      <c r="AH408" s="64"/>
      <c r="AI408" s="64"/>
      <c r="AJ408" s="64"/>
      <c r="AK408" s="64" t="s">
        <v>1830</v>
      </c>
      <c r="AL408" s="64"/>
      <c r="AM408" s="64"/>
      <c r="AN408" s="64"/>
      <c r="AO408" s="64"/>
      <c r="AP408" s="64"/>
      <c r="AQ408" s="64"/>
      <c r="AR408" s="64"/>
      <c r="AS408" s="64" t="s">
        <v>1830</v>
      </c>
      <c r="AT408" s="64"/>
      <c r="AU408" s="64" t="s">
        <v>1830</v>
      </c>
      <c r="AV408" s="64"/>
      <c r="AW408" s="64" t="s">
        <v>1830</v>
      </c>
    </row>
    <row r="409" spans="1:49" s="54" customFormat="1" ht="12.75">
      <c r="A409" s="69" t="str">
        <f>SUBSTITUTE(SUBSTITUTE(CONCATENATE(IF(E409="Globally Unique","GU",E409),IF(G409&lt;&gt;I409,H409,F409),CONCATENATE(IF(I409="Identifier","ID",IF(I409="Text","",I409))))," ",""),"'","")</f>
        <v>PaymentMeansCode</v>
      </c>
      <c r="B409" s="69" t="s">
        <v>2088</v>
      </c>
      <c r="D409" s="54" t="s">
        <v>1236</v>
      </c>
      <c r="F409" s="54" t="s">
        <v>1767</v>
      </c>
      <c r="G409" s="54" t="s">
        <v>2089</v>
      </c>
      <c r="H409" s="54" t="str">
        <f>IF(F409&lt;&gt;"",CONCATENATE(F409," ",G409),G409)</f>
        <v>Payment Means</v>
      </c>
      <c r="I409" s="54" t="s">
        <v>28</v>
      </c>
      <c r="K409" s="54" t="str">
        <f>IF(J409&lt;&gt;"",CONCATENATE(J409,"_ ",I409,". Type"),CONCATENATE(I409,". Type"))</f>
        <v>Code. Type</v>
      </c>
      <c r="O409" s="93">
        <v>1</v>
      </c>
      <c r="P409" s="54" t="s">
        <v>1853</v>
      </c>
      <c r="Q409" s="94" t="s">
        <v>2090</v>
      </c>
      <c r="T409" s="70" t="s">
        <v>1828</v>
      </c>
      <c r="W409" s="54" t="s">
        <v>1096</v>
      </c>
      <c r="AK409" s="54" t="s">
        <v>1830</v>
      </c>
      <c r="AS409" s="54" t="s">
        <v>1830</v>
      </c>
      <c r="AU409" s="54" t="s">
        <v>1830</v>
      </c>
      <c r="AW409" s="54" t="s">
        <v>1830</v>
      </c>
    </row>
    <row r="410" spans="1:49" s="54" customFormat="1" ht="12.75">
      <c r="A410" s="69" t="str">
        <f>SUBSTITUTE(SUBSTITUTE(CONCATENATE(IF(E410="Globally Unique","GU",E410),IF(G410&lt;&gt;I410,H410,F410),CONCATENATE(IF(I410="Identifier","ID",IF(I410="Text","",I410))))," ",""),"'","")</f>
        <v>DuePaymentDate</v>
      </c>
      <c r="B410" s="69" t="s">
        <v>2091</v>
      </c>
      <c r="D410" s="54" t="s">
        <v>1236</v>
      </c>
      <c r="E410" s="54" t="s">
        <v>2092</v>
      </c>
      <c r="F410" s="54" t="s">
        <v>1767</v>
      </c>
      <c r="G410" s="54" t="s">
        <v>591</v>
      </c>
      <c r="H410" s="54" t="str">
        <f>IF(F410&lt;&gt;"",CONCATENATE(F410," ",G410),G410)</f>
        <v>Payment Date</v>
      </c>
      <c r="I410" s="54" t="s">
        <v>591</v>
      </c>
      <c r="K410" s="54" t="str">
        <f>IF(J410&lt;&gt;"",CONCATENATE(J410,"_ ",I410,". Type"),CONCATENATE(I410,". Type"))</f>
        <v>Date. Type</v>
      </c>
      <c r="O410" s="93" t="s">
        <v>1852</v>
      </c>
      <c r="P410" s="54" t="s">
        <v>1853</v>
      </c>
      <c r="Q410" s="94" t="s">
        <v>2093</v>
      </c>
      <c r="T410" s="70" t="s">
        <v>1828</v>
      </c>
      <c r="W410" s="54" t="s">
        <v>1096</v>
      </c>
      <c r="AK410" s="54" t="s">
        <v>1830</v>
      </c>
      <c r="AS410" s="54" t="s">
        <v>1830</v>
      </c>
      <c r="AU410" s="54" t="s">
        <v>1830</v>
      </c>
      <c r="AW410" s="54" t="s">
        <v>1830</v>
      </c>
    </row>
    <row r="411" spans="1:164" s="54" customFormat="1" ht="12.75">
      <c r="A411" s="69" t="str">
        <f>SUBSTITUTE(SUBSTITUTE(CONCATENATE(IF(E411="Globally Unique","GU",E411),IF(G411&lt;&gt;I411,H411,F411),CONCATENATE(IF(I411="Identifier","ID",IF(I411="Text","",I411))))," ",""),"'","")</f>
        <v>PaymentChannelCode</v>
      </c>
      <c r="B411" s="69" t="s">
        <v>2094</v>
      </c>
      <c r="D411" s="54" t="s">
        <v>1236</v>
      </c>
      <c r="F411" s="54" t="s">
        <v>1767</v>
      </c>
      <c r="G411" s="54" t="s">
        <v>257</v>
      </c>
      <c r="H411" s="54" t="str">
        <f>IF(F411&lt;&gt;"",CONCATENATE(F411," ",G411),G411)</f>
        <v>Payment Channel</v>
      </c>
      <c r="I411" s="54" t="s">
        <v>28</v>
      </c>
      <c r="K411" s="54" t="str">
        <f>IF(J411&lt;&gt;"",CONCATENATE(J411,"_ ",I411,". Type"),CONCATENATE(I411,". Type"))</f>
        <v>Code. Type</v>
      </c>
      <c r="O411" s="93" t="s">
        <v>1852</v>
      </c>
      <c r="P411" s="54" t="s">
        <v>1853</v>
      </c>
      <c r="Q411" s="94" t="s">
        <v>2095</v>
      </c>
      <c r="T411" s="70" t="s">
        <v>1828</v>
      </c>
      <c r="W411" s="54" t="s">
        <v>1096</v>
      </c>
      <c r="AX411" s="68"/>
      <c r="AY411" s="68"/>
      <c r="AZ411" s="68"/>
      <c r="BA411" s="68"/>
      <c r="BB411" s="68"/>
      <c r="BC411" s="68"/>
      <c r="BD411" s="68"/>
      <c r="BE411" s="68"/>
      <c r="BF411" s="68"/>
      <c r="BG411" s="68"/>
      <c r="BH411" s="68"/>
      <c r="BI411" s="68"/>
      <c r="BJ411" s="68"/>
      <c r="BK411" s="68"/>
      <c r="BL411" s="68"/>
      <c r="BM411" s="68"/>
      <c r="BN411" s="68"/>
      <c r="BO411" s="68"/>
      <c r="BP411" s="68"/>
      <c r="BQ411" s="68"/>
      <c r="BR411" s="68"/>
      <c r="BS411" s="68"/>
      <c r="BT411" s="68"/>
      <c r="BU411" s="68"/>
      <c r="BV411" s="68"/>
      <c r="BW411" s="68"/>
      <c r="BX411" s="68"/>
      <c r="BY411" s="68"/>
      <c r="BZ411" s="68"/>
      <c r="CA411" s="68"/>
      <c r="CB411" s="68"/>
      <c r="CC411" s="68"/>
      <c r="CD411" s="68"/>
      <c r="CE411" s="68"/>
      <c r="CF411" s="68"/>
      <c r="CG411" s="68"/>
      <c r="CH411" s="68"/>
      <c r="CI411" s="68"/>
      <c r="CJ411" s="68"/>
      <c r="CK411" s="68"/>
      <c r="CL411" s="68"/>
      <c r="CM411" s="68"/>
      <c r="CN411" s="68"/>
      <c r="CO411" s="68"/>
      <c r="CP411" s="68"/>
      <c r="CQ411" s="68"/>
      <c r="CR411" s="68"/>
      <c r="CS411" s="68"/>
      <c r="CT411" s="68"/>
      <c r="CU411" s="68"/>
      <c r="CV411" s="68"/>
      <c r="CW411" s="68"/>
      <c r="CX411" s="68"/>
      <c r="CY411" s="68"/>
      <c r="CZ411" s="68"/>
      <c r="DA411" s="68"/>
      <c r="DB411" s="68"/>
      <c r="DC411" s="68"/>
      <c r="DD411" s="68"/>
      <c r="DE411" s="68"/>
      <c r="DF411" s="68"/>
      <c r="DG411" s="68"/>
      <c r="DH411" s="68"/>
      <c r="DI411" s="68"/>
      <c r="DJ411" s="68"/>
      <c r="DK411" s="68"/>
      <c r="DL411" s="68"/>
      <c r="DM411" s="68"/>
      <c r="DN411" s="68"/>
      <c r="DO411" s="68"/>
      <c r="DP411" s="68"/>
      <c r="DQ411" s="68"/>
      <c r="DR411" s="68"/>
      <c r="DS411" s="68"/>
      <c r="DT411" s="68"/>
      <c r="DU411" s="68"/>
      <c r="DV411" s="68"/>
      <c r="DW411" s="68"/>
      <c r="DX411" s="68"/>
      <c r="DY411" s="68"/>
      <c r="DZ411" s="68"/>
      <c r="EA411" s="68"/>
      <c r="EB411" s="68"/>
      <c r="EC411" s="68"/>
      <c r="ED411" s="68"/>
      <c r="EE411" s="68"/>
      <c r="EF411" s="68"/>
      <c r="EG411" s="68"/>
      <c r="EH411" s="68"/>
      <c r="EI411" s="68"/>
      <c r="EJ411" s="68"/>
      <c r="EK411" s="68"/>
      <c r="EL411" s="68"/>
      <c r="EM411" s="68"/>
      <c r="EN411" s="68"/>
      <c r="EO411" s="68"/>
      <c r="EP411" s="68"/>
      <c r="EQ411" s="68"/>
      <c r="ER411" s="68"/>
      <c r="ES411" s="68"/>
      <c r="ET411" s="68"/>
      <c r="EU411" s="68"/>
      <c r="EV411" s="68"/>
      <c r="EW411" s="68"/>
      <c r="EX411" s="68"/>
      <c r="EY411" s="68"/>
      <c r="EZ411" s="68"/>
      <c r="FA411" s="68"/>
      <c r="FB411" s="68"/>
      <c r="FC411" s="68"/>
      <c r="FD411" s="68"/>
      <c r="FE411" s="68"/>
      <c r="FF411" s="68"/>
      <c r="FG411" s="68"/>
      <c r="FH411" s="68"/>
    </row>
    <row r="412" spans="1:164" s="54" customFormat="1" ht="25.5">
      <c r="A412" s="72" t="str">
        <f>SUBSTITUTE(SUBSTITUTE(CONCATENATE(IF(E412="Globally Unique","GU",E412),F412,IF(H412&lt;&gt;I412,H412,""),CONCATENATE(IF(I412="Identifier","ID",IF(I412="Text","",I412))))," ",""),"'","")</f>
        <v>CardAccount</v>
      </c>
      <c r="B412" s="72" t="s">
        <v>2096</v>
      </c>
      <c r="C412" s="73"/>
      <c r="D412" s="73" t="s">
        <v>1236</v>
      </c>
      <c r="E412" s="73"/>
      <c r="F412" s="73"/>
      <c r="G412" s="73"/>
      <c r="H412" s="72" t="str">
        <f>M412</f>
        <v>Card Account</v>
      </c>
      <c r="I412" s="72" t="str">
        <f>M412</f>
        <v>Card Account</v>
      </c>
      <c r="J412" s="72"/>
      <c r="K412" s="72"/>
      <c r="L412" s="73"/>
      <c r="M412" s="74" t="s">
        <v>2580</v>
      </c>
      <c r="N412" s="73"/>
      <c r="O412" s="75" t="s">
        <v>1852</v>
      </c>
      <c r="P412" s="73" t="s">
        <v>72</v>
      </c>
      <c r="Q412" s="76" t="s">
        <v>2097</v>
      </c>
      <c r="R412" s="76"/>
      <c r="S412" s="76"/>
      <c r="T412" s="77" t="s">
        <v>1828</v>
      </c>
      <c r="U412" s="78"/>
      <c r="V412" s="75"/>
      <c r="W412" s="73" t="s">
        <v>1096</v>
      </c>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t="s">
        <v>1830</v>
      </c>
      <c r="AT412" s="73"/>
      <c r="AU412" s="73"/>
      <c r="AV412" s="73"/>
      <c r="AW412" s="73"/>
      <c r="AX412" s="68"/>
      <c r="AY412" s="68"/>
      <c r="AZ412" s="68"/>
      <c r="BA412" s="68"/>
      <c r="BB412" s="68"/>
      <c r="BC412" s="68"/>
      <c r="BD412" s="68"/>
      <c r="BE412" s="68"/>
      <c r="BF412" s="68"/>
      <c r="BG412" s="68"/>
      <c r="BH412" s="68"/>
      <c r="BI412" s="68"/>
      <c r="BJ412" s="68"/>
      <c r="BK412" s="68"/>
      <c r="BL412" s="68"/>
      <c r="BM412" s="68"/>
      <c r="BN412" s="68"/>
      <c r="BO412" s="68"/>
      <c r="BP412" s="68"/>
      <c r="BQ412" s="68"/>
      <c r="BR412" s="68"/>
      <c r="BS412" s="68"/>
      <c r="BT412" s="68"/>
      <c r="BU412" s="68"/>
      <c r="BV412" s="68"/>
      <c r="BW412" s="68"/>
      <c r="BX412" s="68"/>
      <c r="BY412" s="68"/>
      <c r="BZ412" s="68"/>
      <c r="CA412" s="68"/>
      <c r="CB412" s="68"/>
      <c r="CC412" s="68"/>
      <c r="CD412" s="68"/>
      <c r="CE412" s="68"/>
      <c r="CF412" s="68"/>
      <c r="CG412" s="68"/>
      <c r="CH412" s="68"/>
      <c r="CI412" s="68"/>
      <c r="CJ412" s="68"/>
      <c r="CK412" s="68"/>
      <c r="CL412" s="68"/>
      <c r="CM412" s="68"/>
      <c r="CN412" s="68"/>
      <c r="CO412" s="68"/>
      <c r="CP412" s="68"/>
      <c r="CQ412" s="68"/>
      <c r="CR412" s="68"/>
      <c r="CS412" s="68"/>
      <c r="CT412" s="68"/>
      <c r="CU412" s="68"/>
      <c r="CV412" s="68"/>
      <c r="CW412" s="68"/>
      <c r="CX412" s="68"/>
      <c r="CY412" s="68"/>
      <c r="CZ412" s="68"/>
      <c r="DA412" s="68"/>
      <c r="DB412" s="68"/>
      <c r="DC412" s="68"/>
      <c r="DD412" s="68"/>
      <c r="DE412" s="68"/>
      <c r="DF412" s="68"/>
      <c r="DG412" s="68"/>
      <c r="DH412" s="68"/>
      <c r="DI412" s="68"/>
      <c r="DJ412" s="68"/>
      <c r="DK412" s="68"/>
      <c r="DL412" s="68"/>
      <c r="DM412" s="68"/>
      <c r="DN412" s="68"/>
      <c r="DO412" s="68"/>
      <c r="DP412" s="68"/>
      <c r="DQ412" s="68"/>
      <c r="DR412" s="68"/>
      <c r="DS412" s="68"/>
      <c r="DT412" s="68"/>
      <c r="DU412" s="68"/>
      <c r="DV412" s="68"/>
      <c r="DW412" s="68"/>
      <c r="DX412" s="68"/>
      <c r="DY412" s="68"/>
      <c r="DZ412" s="68"/>
      <c r="EA412" s="68"/>
      <c r="EB412" s="68"/>
      <c r="EC412" s="68"/>
      <c r="ED412" s="68"/>
      <c r="EE412" s="68"/>
      <c r="EF412" s="68"/>
      <c r="EG412" s="68"/>
      <c r="EH412" s="68"/>
      <c r="EI412" s="68"/>
      <c r="EJ412" s="68"/>
      <c r="EK412" s="68"/>
      <c r="EL412" s="68"/>
      <c r="EM412" s="68"/>
      <c r="EN412" s="68"/>
      <c r="EO412" s="68"/>
      <c r="EP412" s="68"/>
      <c r="EQ412" s="68"/>
      <c r="ER412" s="68"/>
      <c r="ES412" s="68"/>
      <c r="ET412" s="68"/>
      <c r="EU412" s="68"/>
      <c r="EV412" s="68"/>
      <c r="EW412" s="68"/>
      <c r="EX412" s="68"/>
      <c r="EY412" s="68"/>
      <c r="EZ412" s="68"/>
      <c r="FA412" s="68"/>
      <c r="FB412" s="68"/>
      <c r="FC412" s="68"/>
      <c r="FD412" s="68"/>
      <c r="FE412" s="68"/>
      <c r="FF412" s="68"/>
      <c r="FG412" s="68"/>
      <c r="FH412" s="68"/>
    </row>
    <row r="413" spans="1:164" s="54" customFormat="1" ht="25.5">
      <c r="A413" s="72" t="str">
        <f>SUBSTITUTE(SUBSTITUTE(CONCATENATE(IF(E413="Globally Unique","GU",E413),F413,IF(H413&lt;&gt;I413,H413,""),CONCATENATE(IF(I413="Identifier","ID",IF(I413="Text","",I413))))," ",""),"'","")</f>
        <v>PayerFinancialAccount</v>
      </c>
      <c r="B413" s="72" t="s">
        <v>2098</v>
      </c>
      <c r="C413" s="73"/>
      <c r="D413" s="73" t="s">
        <v>1236</v>
      </c>
      <c r="E413" s="73" t="s">
        <v>2099</v>
      </c>
      <c r="F413" s="73"/>
      <c r="G413" s="73"/>
      <c r="H413" s="72" t="str">
        <f>M413</f>
        <v>Financial Account</v>
      </c>
      <c r="I413" s="72" t="str">
        <f>M413</f>
        <v>Financial Account</v>
      </c>
      <c r="J413" s="72"/>
      <c r="K413" s="72"/>
      <c r="L413" s="73"/>
      <c r="M413" s="74" t="s">
        <v>1446</v>
      </c>
      <c r="N413" s="73"/>
      <c r="O413" s="75" t="s">
        <v>1852</v>
      </c>
      <c r="P413" s="73" t="s">
        <v>72</v>
      </c>
      <c r="Q413" s="76" t="s">
        <v>2100</v>
      </c>
      <c r="R413" s="76"/>
      <c r="S413" s="76"/>
      <c r="T413" s="77" t="s">
        <v>1828</v>
      </c>
      <c r="U413" s="78"/>
      <c r="V413" s="75"/>
      <c r="W413" s="73" t="s">
        <v>1096</v>
      </c>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t="s">
        <v>1830</v>
      </c>
      <c r="AT413" s="73"/>
      <c r="AU413" s="73"/>
      <c r="AV413" s="73"/>
      <c r="AW413" s="73"/>
      <c r="AX413" s="68"/>
      <c r="AY413" s="68"/>
      <c r="AZ413" s="68"/>
      <c r="BA413" s="68"/>
      <c r="BB413" s="68"/>
      <c r="BC413" s="68"/>
      <c r="BD413" s="68"/>
      <c r="BE413" s="68"/>
      <c r="BF413" s="68"/>
      <c r="BG413" s="68"/>
      <c r="BH413" s="68"/>
      <c r="BI413" s="68"/>
      <c r="BJ413" s="68"/>
      <c r="BK413" s="68"/>
      <c r="BL413" s="68"/>
      <c r="BM413" s="68"/>
      <c r="BN413" s="68"/>
      <c r="BO413" s="68"/>
      <c r="BP413" s="68"/>
      <c r="BQ413" s="68"/>
      <c r="BR413" s="68"/>
      <c r="BS413" s="68"/>
      <c r="BT413" s="68"/>
      <c r="BU413" s="68"/>
      <c r="BV413" s="68"/>
      <c r="BW413" s="68"/>
      <c r="BX413" s="68"/>
      <c r="BY413" s="68"/>
      <c r="BZ413" s="68"/>
      <c r="CA413" s="68"/>
      <c r="CB413" s="68"/>
      <c r="CC413" s="68"/>
      <c r="CD413" s="68"/>
      <c r="CE413" s="68"/>
      <c r="CF413" s="68"/>
      <c r="CG413" s="68"/>
      <c r="CH413" s="68"/>
      <c r="CI413" s="68"/>
      <c r="CJ413" s="68"/>
      <c r="CK413" s="68"/>
      <c r="CL413" s="68"/>
      <c r="CM413" s="68"/>
      <c r="CN413" s="68"/>
      <c r="CO413" s="68"/>
      <c r="CP413" s="68"/>
      <c r="CQ413" s="68"/>
      <c r="CR413" s="68"/>
      <c r="CS413" s="68"/>
      <c r="CT413" s="68"/>
      <c r="CU413" s="68"/>
      <c r="CV413" s="68"/>
      <c r="CW413" s="68"/>
      <c r="CX413" s="68"/>
      <c r="CY413" s="68"/>
      <c r="CZ413" s="68"/>
      <c r="DA413" s="68"/>
      <c r="DB413" s="68"/>
      <c r="DC413" s="68"/>
      <c r="DD413" s="68"/>
      <c r="DE413" s="68"/>
      <c r="DF413" s="68"/>
      <c r="DG413" s="68"/>
      <c r="DH413" s="68"/>
      <c r="DI413" s="68"/>
      <c r="DJ413" s="68"/>
      <c r="DK413" s="68"/>
      <c r="DL413" s="68"/>
      <c r="DM413" s="68"/>
      <c r="DN413" s="68"/>
      <c r="DO413" s="68"/>
      <c r="DP413" s="68"/>
      <c r="DQ413" s="68"/>
      <c r="DR413" s="68"/>
      <c r="DS413" s="68"/>
      <c r="DT413" s="68"/>
      <c r="DU413" s="68"/>
      <c r="DV413" s="68"/>
      <c r="DW413" s="68"/>
      <c r="DX413" s="68"/>
      <c r="DY413" s="68"/>
      <c r="DZ413" s="68"/>
      <c r="EA413" s="68"/>
      <c r="EB413" s="68"/>
      <c r="EC413" s="68"/>
      <c r="ED413" s="68"/>
      <c r="EE413" s="68"/>
      <c r="EF413" s="68"/>
      <c r="EG413" s="68"/>
      <c r="EH413" s="68"/>
      <c r="EI413" s="68"/>
      <c r="EJ413" s="68"/>
      <c r="EK413" s="68"/>
      <c r="EL413" s="68"/>
      <c r="EM413" s="68"/>
      <c r="EN413" s="68"/>
      <c r="EO413" s="68"/>
      <c r="EP413" s="68"/>
      <c r="EQ413" s="68"/>
      <c r="ER413" s="68"/>
      <c r="ES413" s="68"/>
      <c r="ET413" s="68"/>
      <c r="EU413" s="68"/>
      <c r="EV413" s="68"/>
      <c r="EW413" s="68"/>
      <c r="EX413" s="68"/>
      <c r="EY413" s="68"/>
      <c r="EZ413" s="68"/>
      <c r="FA413" s="68"/>
      <c r="FB413" s="68"/>
      <c r="FC413" s="68"/>
      <c r="FD413" s="68"/>
      <c r="FE413" s="68"/>
      <c r="FF413" s="68"/>
      <c r="FG413" s="68"/>
      <c r="FH413" s="68"/>
    </row>
    <row r="414" spans="1:49" s="54" customFormat="1" ht="25.5">
      <c r="A414" s="72" t="str">
        <f>SUBSTITUTE(SUBSTITUTE(CONCATENATE(IF(E414="Globally Unique","GU",E414),F414,IF(H414&lt;&gt;I414,H414,""),CONCATENATE(IF(I414="Identifier","ID",IF(I414="Text","",I414))))," ",""),"'","")</f>
        <v>PayeeFinancialAccount</v>
      </c>
      <c r="B414" s="72" t="s">
        <v>2101</v>
      </c>
      <c r="C414" s="73"/>
      <c r="D414" s="73" t="s">
        <v>1236</v>
      </c>
      <c r="E414" s="73" t="s">
        <v>2102</v>
      </c>
      <c r="F414" s="73"/>
      <c r="G414" s="73"/>
      <c r="H414" s="72" t="str">
        <f>M414</f>
        <v>Financial Account</v>
      </c>
      <c r="I414" s="72" t="str">
        <f>M414</f>
        <v>Financial Account</v>
      </c>
      <c r="J414" s="72"/>
      <c r="K414" s="72"/>
      <c r="L414" s="73"/>
      <c r="M414" s="74" t="s">
        <v>1446</v>
      </c>
      <c r="N414" s="73"/>
      <c r="O414" s="75" t="s">
        <v>1852</v>
      </c>
      <c r="P414" s="73" t="s">
        <v>72</v>
      </c>
      <c r="Q414" s="76" t="s">
        <v>2103</v>
      </c>
      <c r="R414" s="76"/>
      <c r="S414" s="76"/>
      <c r="T414" s="77" t="s">
        <v>1828</v>
      </c>
      <c r="U414" s="78"/>
      <c r="V414" s="75"/>
      <c r="W414" s="73" t="s">
        <v>1096</v>
      </c>
      <c r="X414" s="73"/>
      <c r="Y414" s="73"/>
      <c r="Z414" s="73"/>
      <c r="AA414" s="73"/>
      <c r="AB414" s="73"/>
      <c r="AC414" s="73"/>
      <c r="AD414" s="73"/>
      <c r="AE414" s="73"/>
      <c r="AF414" s="73"/>
      <c r="AG414" s="73"/>
      <c r="AH414" s="73"/>
      <c r="AI414" s="73"/>
      <c r="AJ414" s="73"/>
      <c r="AK414" s="73" t="s">
        <v>1830</v>
      </c>
      <c r="AL414" s="73"/>
      <c r="AM414" s="73"/>
      <c r="AN414" s="73"/>
      <c r="AO414" s="73"/>
      <c r="AP414" s="73"/>
      <c r="AQ414" s="73"/>
      <c r="AR414" s="73"/>
      <c r="AS414" s="73" t="s">
        <v>1830</v>
      </c>
      <c r="AT414" s="73"/>
      <c r="AU414" s="73" t="s">
        <v>1830</v>
      </c>
      <c r="AV414" s="73"/>
      <c r="AW414" s="73" t="s">
        <v>1830</v>
      </c>
    </row>
    <row r="415" spans="1:49" s="54" customFormat="1" ht="25.5">
      <c r="A415" s="72" t="str">
        <f>SUBSTITUTE(SUBSTITUTE(CONCATENATE(IF(E415="Globally Unique","GU",E415),F415,IF(H415&lt;&gt;I415,H415,""),CONCATENATE(IF(I415="Identifier","ID",IF(I415="Text","",I415))))," ",""),"'","")</f>
        <v>CreditAccount</v>
      </c>
      <c r="B415" s="72" t="s">
        <v>2104</v>
      </c>
      <c r="C415" s="73"/>
      <c r="D415" s="73" t="s">
        <v>1236</v>
      </c>
      <c r="E415" s="73"/>
      <c r="F415" s="73"/>
      <c r="G415" s="73"/>
      <c r="H415" s="72" t="str">
        <f>M415</f>
        <v>Credit Account</v>
      </c>
      <c r="I415" s="72" t="str">
        <f>M415</f>
        <v>Credit Account</v>
      </c>
      <c r="J415" s="72"/>
      <c r="K415" s="72"/>
      <c r="L415" s="73"/>
      <c r="M415" s="74" t="s">
        <v>2652</v>
      </c>
      <c r="N415" s="73"/>
      <c r="O415" s="75" t="s">
        <v>1852</v>
      </c>
      <c r="P415" s="73" t="s">
        <v>72</v>
      </c>
      <c r="Q415" s="76" t="s">
        <v>2105</v>
      </c>
      <c r="R415" s="76"/>
      <c r="S415" s="76"/>
      <c r="T415" s="77" t="s">
        <v>1828</v>
      </c>
      <c r="U415" s="78"/>
      <c r="V415" s="75"/>
      <c r="W415" s="73" t="s">
        <v>1096</v>
      </c>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row>
    <row r="416" spans="1:49" s="54" customFormat="1" ht="89.25">
      <c r="A416" s="72" t="str">
        <f>SUBSTITUTE(SUBSTITUTE(CONCATENATE(IF(E416="Globally Unique","GU",E416),F416,IF(H416&lt;&gt;I416,H416,""),CONCATENATE(IF(I416="Identifier","ID",IF(I416="Text","",I416))))," ",""),"'","")</f>
        <v>Payment</v>
      </c>
      <c r="B416" s="72" t="s">
        <v>2106</v>
      </c>
      <c r="C416" s="73"/>
      <c r="D416" s="73" t="s">
        <v>1236</v>
      </c>
      <c r="E416" s="73"/>
      <c r="F416" s="73"/>
      <c r="G416" s="73"/>
      <c r="H416" s="72" t="str">
        <f>M416</f>
        <v>Payment</v>
      </c>
      <c r="I416" s="72" t="str">
        <f>M416</f>
        <v>Payment</v>
      </c>
      <c r="J416" s="72"/>
      <c r="K416" s="72"/>
      <c r="L416" s="73"/>
      <c r="M416" s="74" t="s">
        <v>1767</v>
      </c>
      <c r="N416" s="73"/>
      <c r="O416" s="75" t="s">
        <v>424</v>
      </c>
      <c r="P416" s="73" t="s">
        <v>72</v>
      </c>
      <c r="Q416" s="76" t="s">
        <v>2107</v>
      </c>
      <c r="R416" s="76"/>
      <c r="S416" s="76"/>
      <c r="T416" s="77" t="s">
        <v>419</v>
      </c>
      <c r="U416" s="78" t="s">
        <v>2108</v>
      </c>
      <c r="V416" s="75"/>
      <c r="W416" s="73" t="s">
        <v>1096</v>
      </c>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t="s">
        <v>1830</v>
      </c>
      <c r="AT416" s="73"/>
      <c r="AU416" s="73"/>
      <c r="AV416" s="73"/>
      <c r="AW416" s="73"/>
    </row>
    <row r="417" spans="1:49" s="54" customFormat="1" ht="25.5">
      <c r="A417" s="13" t="str">
        <f>SUBSTITUTE(SUBSTITUTE(CONCATENATE(IF(C417="","",CONCATENATE(C417,"")),"",D417)," ",""),"'","")</f>
        <v>PaymentTerms</v>
      </c>
      <c r="B417" s="65" t="s">
        <v>2109</v>
      </c>
      <c r="C417" s="64"/>
      <c r="D417" s="64" t="s">
        <v>1568</v>
      </c>
      <c r="E417" s="64"/>
      <c r="F417" s="64"/>
      <c r="G417" s="64"/>
      <c r="H417" s="64"/>
      <c r="I417" s="64"/>
      <c r="J417" s="64"/>
      <c r="K417" s="64"/>
      <c r="L417" s="64"/>
      <c r="M417" s="64"/>
      <c r="N417" s="64"/>
      <c r="O417" s="65"/>
      <c r="P417" s="64" t="s">
        <v>1826</v>
      </c>
      <c r="Q417" s="66" t="s">
        <v>2110</v>
      </c>
      <c r="R417" s="66"/>
      <c r="S417" s="66"/>
      <c r="T417" s="41" t="s">
        <v>419</v>
      </c>
      <c r="U417" s="42"/>
      <c r="V417" s="65"/>
      <c r="W417" s="64" t="s">
        <v>1096</v>
      </c>
      <c r="X417" s="64"/>
      <c r="Y417" s="64"/>
      <c r="Z417" s="64"/>
      <c r="AA417" s="64"/>
      <c r="AB417" s="64"/>
      <c r="AC417" s="64"/>
      <c r="AD417" s="64"/>
      <c r="AE417" s="64"/>
      <c r="AF417" s="64"/>
      <c r="AG417" s="64"/>
      <c r="AH417" s="64"/>
      <c r="AI417" s="64"/>
      <c r="AJ417" s="64"/>
      <c r="AK417" s="64" t="s">
        <v>1830</v>
      </c>
      <c r="AL417" s="64"/>
      <c r="AM417" s="64"/>
      <c r="AN417" s="64"/>
      <c r="AO417" s="64"/>
      <c r="AP417" s="64"/>
      <c r="AQ417" s="64"/>
      <c r="AR417" s="64"/>
      <c r="AS417" s="64"/>
      <c r="AT417" s="64"/>
      <c r="AU417" s="64" t="s">
        <v>1830</v>
      </c>
      <c r="AV417" s="64"/>
      <c r="AW417" s="64" t="s">
        <v>1830</v>
      </c>
    </row>
    <row r="418" spans="1:164" s="54" customFormat="1" ht="12.75">
      <c r="A418" s="69" t="str">
        <f aca="true" t="shared" si="71" ref="A418:A423">SUBSTITUTE(SUBSTITUTE(CONCATENATE(IF(E418="Globally Unique","GU",E418),IF(G418&lt;&gt;I418,H418,F418),CONCATENATE(IF(I418="Identifier","ID",IF(I418="Text","",I418))))," ",""),"'","")</f>
        <v>ID</v>
      </c>
      <c r="B418" s="69" t="s">
        <v>2111</v>
      </c>
      <c r="D418" s="54" t="s">
        <v>1568</v>
      </c>
      <c r="G418" s="54" t="s">
        <v>1849</v>
      </c>
      <c r="H418" s="54" t="str">
        <f aca="true" t="shared" si="72" ref="H418:H423">IF(F418&lt;&gt;"",CONCATENATE(F418," ",G418),G418)</f>
        <v>Identifier</v>
      </c>
      <c r="I418" s="54" t="s">
        <v>1849</v>
      </c>
      <c r="K418" s="54" t="str">
        <f aca="true" t="shared" si="73" ref="K418:K423">IF(J418&lt;&gt;"",CONCATENATE(J418,"_ ",I418,". Type"),CONCATENATE(I418,". Type"))</f>
        <v>Identifier. Type</v>
      </c>
      <c r="O418" s="93" t="s">
        <v>1852</v>
      </c>
      <c r="P418" s="54" t="s">
        <v>1853</v>
      </c>
      <c r="Q418" s="94" t="s">
        <v>2112</v>
      </c>
      <c r="T418" s="70" t="s">
        <v>1828</v>
      </c>
      <c r="W418" s="54" t="s">
        <v>1096</v>
      </c>
      <c r="AX418" s="68"/>
      <c r="AY418" s="68"/>
      <c r="AZ418" s="68"/>
      <c r="BA418" s="68"/>
      <c r="BB418" s="68"/>
      <c r="BC418" s="68"/>
      <c r="BD418" s="68"/>
      <c r="BE418" s="68"/>
      <c r="BF418" s="68"/>
      <c r="BG418" s="68"/>
      <c r="BH418" s="68"/>
      <c r="BI418" s="68"/>
      <c r="BJ418" s="68"/>
      <c r="BK418" s="68"/>
      <c r="BL418" s="68"/>
      <c r="BM418" s="68"/>
      <c r="BN418" s="68"/>
      <c r="BO418" s="68"/>
      <c r="BP418" s="68"/>
      <c r="BQ418" s="68"/>
      <c r="BR418" s="68"/>
      <c r="BS418" s="68"/>
      <c r="BT418" s="68"/>
      <c r="BU418" s="68"/>
      <c r="BV418" s="68"/>
      <c r="BW418" s="68"/>
      <c r="BX418" s="68"/>
      <c r="BY418" s="68"/>
      <c r="BZ418" s="68"/>
      <c r="CA418" s="68"/>
      <c r="CB418" s="68"/>
      <c r="CC418" s="68"/>
      <c r="CD418" s="68"/>
      <c r="CE418" s="68"/>
      <c r="CF418" s="68"/>
      <c r="CG418" s="68"/>
      <c r="CH418" s="68"/>
      <c r="CI418" s="68"/>
      <c r="CJ418" s="68"/>
      <c r="CK418" s="68"/>
      <c r="CL418" s="68"/>
      <c r="CM418" s="68"/>
      <c r="CN418" s="68"/>
      <c r="CO418" s="68"/>
      <c r="CP418" s="68"/>
      <c r="CQ418" s="68"/>
      <c r="CR418" s="68"/>
      <c r="CS418" s="68"/>
      <c r="CT418" s="68"/>
      <c r="CU418" s="68"/>
      <c r="CV418" s="68"/>
      <c r="CW418" s="68"/>
      <c r="CX418" s="68"/>
      <c r="CY418" s="68"/>
      <c r="CZ418" s="68"/>
      <c r="DA418" s="68"/>
      <c r="DB418" s="68"/>
      <c r="DC418" s="68"/>
      <c r="DD418" s="68"/>
      <c r="DE418" s="68"/>
      <c r="DF418" s="68"/>
      <c r="DG418" s="68"/>
      <c r="DH418" s="68"/>
      <c r="DI418" s="68"/>
      <c r="DJ418" s="68"/>
      <c r="DK418" s="68"/>
      <c r="DL418" s="68"/>
      <c r="DM418" s="68"/>
      <c r="DN418" s="68"/>
      <c r="DO418" s="68"/>
      <c r="DP418" s="68"/>
      <c r="DQ418" s="68"/>
      <c r="DR418" s="68"/>
      <c r="DS418" s="68"/>
      <c r="DT418" s="68"/>
      <c r="DU418" s="68"/>
      <c r="DV418" s="68"/>
      <c r="DW418" s="68"/>
      <c r="DX418" s="68"/>
      <c r="DY418" s="68"/>
      <c r="DZ418" s="68"/>
      <c r="EA418" s="68"/>
      <c r="EB418" s="68"/>
      <c r="EC418" s="68"/>
      <c r="ED418" s="68"/>
      <c r="EE418" s="68"/>
      <c r="EF418" s="68"/>
      <c r="EG418" s="68"/>
      <c r="EH418" s="68"/>
      <c r="EI418" s="68"/>
      <c r="EJ418" s="68"/>
      <c r="EK418" s="68"/>
      <c r="EL418" s="68"/>
      <c r="EM418" s="68"/>
      <c r="EN418" s="68"/>
      <c r="EO418" s="68"/>
      <c r="EP418" s="68"/>
      <c r="EQ418" s="68"/>
      <c r="ER418" s="68"/>
      <c r="ES418" s="68"/>
      <c r="ET418" s="68"/>
      <c r="EU418" s="68"/>
      <c r="EV418" s="68"/>
      <c r="EW418" s="68"/>
      <c r="EX418" s="68"/>
      <c r="EY418" s="68"/>
      <c r="EZ418" s="68"/>
      <c r="FA418" s="68"/>
      <c r="FB418" s="68"/>
      <c r="FC418" s="68"/>
      <c r="FD418" s="68"/>
      <c r="FE418" s="68"/>
      <c r="FF418" s="68"/>
      <c r="FG418" s="68"/>
      <c r="FH418" s="68"/>
    </row>
    <row r="419" spans="1:49" s="54" customFormat="1" ht="12.75">
      <c r="A419" s="69" t="str">
        <f t="shared" si="71"/>
        <v>Note</v>
      </c>
      <c r="B419" s="69" t="s">
        <v>2113</v>
      </c>
      <c r="D419" s="54" t="s">
        <v>1568</v>
      </c>
      <c r="G419" s="54" t="s">
        <v>414</v>
      </c>
      <c r="H419" s="54" t="str">
        <f t="shared" si="72"/>
        <v>Note</v>
      </c>
      <c r="I419" s="54" t="s">
        <v>1860</v>
      </c>
      <c r="K419" s="54" t="str">
        <f t="shared" si="73"/>
        <v>Text. Type</v>
      </c>
      <c r="O419" s="93" t="s">
        <v>1852</v>
      </c>
      <c r="P419" s="54" t="s">
        <v>1853</v>
      </c>
      <c r="Q419" s="94" t="s">
        <v>2114</v>
      </c>
      <c r="T419" s="70" t="s">
        <v>1828</v>
      </c>
      <c r="W419" s="54" t="s">
        <v>1096</v>
      </c>
      <c r="AK419" s="54" t="s">
        <v>1830</v>
      </c>
      <c r="AU419" s="54" t="s">
        <v>1830</v>
      </c>
      <c r="AW419" s="54" t="s">
        <v>1830</v>
      </c>
    </row>
    <row r="420" spans="1:23" s="54" customFormat="1" ht="12.75">
      <c r="A420" s="69" t="str">
        <f t="shared" si="71"/>
        <v>ReferenceEventCode</v>
      </c>
      <c r="B420" s="69" t="s">
        <v>2115</v>
      </c>
      <c r="D420" s="54" t="s">
        <v>1568</v>
      </c>
      <c r="E420" s="54" t="s">
        <v>1728</v>
      </c>
      <c r="G420" s="54" t="s">
        <v>2116</v>
      </c>
      <c r="H420" s="54" t="str">
        <f t="shared" si="72"/>
        <v>Event</v>
      </c>
      <c r="I420" s="54" t="s">
        <v>28</v>
      </c>
      <c r="K420" s="54" t="str">
        <f t="shared" si="73"/>
        <v>Code. Type</v>
      </c>
      <c r="O420" s="93" t="s">
        <v>1852</v>
      </c>
      <c r="P420" s="54" t="s">
        <v>1853</v>
      </c>
      <c r="Q420" s="94" t="s">
        <v>2117</v>
      </c>
      <c r="T420" s="70" t="s">
        <v>1828</v>
      </c>
      <c r="W420" s="54" t="s">
        <v>1096</v>
      </c>
    </row>
    <row r="421" spans="1:23" s="54" customFormat="1" ht="25.5">
      <c r="A421" s="69" t="str">
        <f t="shared" si="71"/>
        <v>SettlementDiscountPercent</v>
      </c>
      <c r="B421" s="69" t="s">
        <v>2118</v>
      </c>
      <c r="D421" s="54" t="s">
        <v>1568</v>
      </c>
      <c r="E421" s="54" t="s">
        <v>2119</v>
      </c>
      <c r="G421" s="54" t="s">
        <v>2120</v>
      </c>
      <c r="H421" s="54" t="str">
        <f t="shared" si="72"/>
        <v>Discount</v>
      </c>
      <c r="I421" s="54" t="s">
        <v>2121</v>
      </c>
      <c r="K421" s="54" t="str">
        <f t="shared" si="73"/>
        <v>Percent. Type</v>
      </c>
      <c r="O421" s="93" t="s">
        <v>1852</v>
      </c>
      <c r="P421" s="54" t="s">
        <v>1853</v>
      </c>
      <c r="Q421" s="94" t="s">
        <v>2122</v>
      </c>
      <c r="T421" s="70" t="s">
        <v>1828</v>
      </c>
      <c r="W421" s="54" t="s">
        <v>1096</v>
      </c>
    </row>
    <row r="422" spans="1:23" s="54" customFormat="1" ht="12.75">
      <c r="A422" s="69" t="str">
        <f t="shared" si="71"/>
        <v>PenaltySurchargePercent</v>
      </c>
      <c r="B422" s="69" t="s">
        <v>2123</v>
      </c>
      <c r="D422" s="54" t="s">
        <v>1568</v>
      </c>
      <c r="E422" s="54" t="s">
        <v>2124</v>
      </c>
      <c r="G422" s="54" t="s">
        <v>2125</v>
      </c>
      <c r="H422" s="54" t="str">
        <f t="shared" si="72"/>
        <v>Surcharge</v>
      </c>
      <c r="I422" s="54" t="s">
        <v>2121</v>
      </c>
      <c r="K422" s="54" t="str">
        <f t="shared" si="73"/>
        <v>Percent. Type</v>
      </c>
      <c r="O422" s="93" t="s">
        <v>1852</v>
      </c>
      <c r="P422" s="54" t="s">
        <v>1853</v>
      </c>
      <c r="Q422" s="94" t="s">
        <v>2126</v>
      </c>
      <c r="T422" s="70" t="s">
        <v>1828</v>
      </c>
      <c r="W422" s="54" t="s">
        <v>1096</v>
      </c>
    </row>
    <row r="423" spans="1:23" s="54" customFormat="1" ht="12.75">
      <c r="A423" s="69" t="str">
        <f t="shared" si="71"/>
        <v>Amount</v>
      </c>
      <c r="B423" s="69" t="s">
        <v>2127</v>
      </c>
      <c r="D423" s="54" t="s">
        <v>1568</v>
      </c>
      <c r="G423" s="54" t="s">
        <v>1223</v>
      </c>
      <c r="H423" s="54" t="str">
        <f t="shared" si="72"/>
        <v>Amount</v>
      </c>
      <c r="I423" s="54" t="s">
        <v>1223</v>
      </c>
      <c r="K423" s="54" t="str">
        <f t="shared" si="73"/>
        <v>Amount. Type</v>
      </c>
      <c r="O423" s="93" t="s">
        <v>1852</v>
      </c>
      <c r="P423" s="54" t="s">
        <v>1853</v>
      </c>
      <c r="Q423" s="94" t="s">
        <v>2128</v>
      </c>
      <c r="T423" s="70" t="s">
        <v>419</v>
      </c>
      <c r="W423" s="54" t="s">
        <v>1096</v>
      </c>
    </row>
    <row r="424" spans="1:164" s="54" customFormat="1" ht="25.5">
      <c r="A424" s="72" t="str">
        <f>SUBSTITUTE(SUBSTITUTE(CONCATENATE(IF(E424="Globally Unique","GU",E424),F424,IF(H424&lt;&gt;I424,H424,""),CONCATENATE(IF(I424="Identifier","ID",IF(I424="Text","",I424))))," ",""),"'","")</f>
        <v>SettlementPeriod</v>
      </c>
      <c r="B424" s="72" t="s">
        <v>2129</v>
      </c>
      <c r="C424" s="73"/>
      <c r="D424" s="73" t="s">
        <v>1568</v>
      </c>
      <c r="E424" s="73" t="s">
        <v>2119</v>
      </c>
      <c r="F424" s="73"/>
      <c r="G424" s="73"/>
      <c r="H424" s="72" t="str">
        <f>M424</f>
        <v>Period</v>
      </c>
      <c r="I424" s="72" t="str">
        <f>M424</f>
        <v>Period</v>
      </c>
      <c r="J424" s="72"/>
      <c r="K424" s="72"/>
      <c r="L424" s="73"/>
      <c r="M424" s="74" t="s">
        <v>960</v>
      </c>
      <c r="N424" s="73"/>
      <c r="O424" s="75" t="s">
        <v>1852</v>
      </c>
      <c r="P424" s="73" t="s">
        <v>72</v>
      </c>
      <c r="Q424" s="76" t="s">
        <v>2130</v>
      </c>
      <c r="R424" s="76"/>
      <c r="S424" s="76"/>
      <c r="T424" s="77" t="s">
        <v>1828</v>
      </c>
      <c r="U424" s="78"/>
      <c r="V424" s="75"/>
      <c r="W424" s="73" t="s">
        <v>1096</v>
      </c>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68"/>
      <c r="AY424" s="68"/>
      <c r="AZ424" s="68"/>
      <c r="BA424" s="68"/>
      <c r="BB424" s="68"/>
      <c r="BC424" s="68"/>
      <c r="BD424" s="68"/>
      <c r="BE424" s="68"/>
      <c r="BF424" s="68"/>
      <c r="BG424" s="68"/>
      <c r="BH424" s="68"/>
      <c r="BI424" s="68"/>
      <c r="BJ424" s="68"/>
      <c r="BK424" s="68"/>
      <c r="BL424" s="68"/>
      <c r="BM424" s="68"/>
      <c r="BN424" s="68"/>
      <c r="BO424" s="68"/>
      <c r="BP424" s="68"/>
      <c r="BQ424" s="68"/>
      <c r="BR424" s="68"/>
      <c r="BS424" s="68"/>
      <c r="BT424" s="68"/>
      <c r="BU424" s="68"/>
      <c r="BV424" s="68"/>
      <c r="BW424" s="68"/>
      <c r="BX424" s="68"/>
      <c r="BY424" s="68"/>
      <c r="BZ424" s="68"/>
      <c r="CA424" s="68"/>
      <c r="CB424" s="68"/>
      <c r="CC424" s="68"/>
      <c r="CD424" s="68"/>
      <c r="CE424" s="68"/>
      <c r="CF424" s="68"/>
      <c r="CG424" s="68"/>
      <c r="CH424" s="68"/>
      <c r="CI424" s="68"/>
      <c r="CJ424" s="68"/>
      <c r="CK424" s="68"/>
      <c r="CL424" s="68"/>
      <c r="CM424" s="68"/>
      <c r="CN424" s="68"/>
      <c r="CO424" s="68"/>
      <c r="CP424" s="68"/>
      <c r="CQ424" s="68"/>
      <c r="CR424" s="68"/>
      <c r="CS424" s="68"/>
      <c r="CT424" s="68"/>
      <c r="CU424" s="68"/>
      <c r="CV424" s="68"/>
      <c r="CW424" s="68"/>
      <c r="CX424" s="68"/>
      <c r="CY424" s="68"/>
      <c r="CZ424" s="68"/>
      <c r="DA424" s="68"/>
      <c r="DB424" s="68"/>
      <c r="DC424" s="68"/>
      <c r="DD424" s="68"/>
      <c r="DE424" s="68"/>
      <c r="DF424" s="68"/>
      <c r="DG424" s="68"/>
      <c r="DH424" s="68"/>
      <c r="DI424" s="68"/>
      <c r="DJ424" s="68"/>
      <c r="DK424" s="68"/>
      <c r="DL424" s="68"/>
      <c r="DM424" s="68"/>
      <c r="DN424" s="68"/>
      <c r="DO424" s="68"/>
      <c r="DP424" s="68"/>
      <c r="DQ424" s="68"/>
      <c r="DR424" s="68"/>
      <c r="DS424" s="68"/>
      <c r="DT424" s="68"/>
      <c r="DU424" s="68"/>
      <c r="DV424" s="68"/>
      <c r="DW424" s="68"/>
      <c r="DX424" s="68"/>
      <c r="DY424" s="68"/>
      <c r="DZ424" s="68"/>
      <c r="EA424" s="68"/>
      <c r="EB424" s="68"/>
      <c r="EC424" s="68"/>
      <c r="ED424" s="68"/>
      <c r="EE424" s="68"/>
      <c r="EF424" s="68"/>
      <c r="EG424" s="68"/>
      <c r="EH424" s="68"/>
      <c r="EI424" s="68"/>
      <c r="EJ424" s="68"/>
      <c r="EK424" s="68"/>
      <c r="EL424" s="68"/>
      <c r="EM424" s="68"/>
      <c r="EN424" s="68"/>
      <c r="EO424" s="68"/>
      <c r="EP424" s="68"/>
      <c r="EQ424" s="68"/>
      <c r="ER424" s="68"/>
      <c r="ES424" s="68"/>
      <c r="ET424" s="68"/>
      <c r="EU424" s="68"/>
      <c r="EV424" s="68"/>
      <c r="EW424" s="68"/>
      <c r="EX424" s="68"/>
      <c r="EY424" s="68"/>
      <c r="EZ424" s="68"/>
      <c r="FA424" s="68"/>
      <c r="FB424" s="68"/>
      <c r="FC424" s="68"/>
      <c r="FD424" s="68"/>
      <c r="FE424" s="68"/>
      <c r="FF424" s="68"/>
      <c r="FG424" s="68"/>
      <c r="FH424" s="68"/>
    </row>
    <row r="425" spans="1:49" s="54" customFormat="1" ht="25.5">
      <c r="A425" s="72" t="str">
        <f>SUBSTITUTE(SUBSTITUTE(CONCATENATE(IF(E425="Globally Unique","GU",E425),F425,IF(H425&lt;&gt;I425,H425,""),CONCATENATE(IF(I425="Identifier","ID",IF(I425="Text","",I425))))," ",""),"'","")</f>
        <v>PenaltyPeriod</v>
      </c>
      <c r="B425" s="72" t="s">
        <v>2131</v>
      </c>
      <c r="C425" s="73"/>
      <c r="D425" s="73" t="s">
        <v>1568</v>
      </c>
      <c r="E425" s="73" t="s">
        <v>2124</v>
      </c>
      <c r="F425" s="73"/>
      <c r="G425" s="73"/>
      <c r="H425" s="72" t="str">
        <f>M425</f>
        <v>Period</v>
      </c>
      <c r="I425" s="72" t="str">
        <f>M425</f>
        <v>Period</v>
      </c>
      <c r="J425" s="72"/>
      <c r="K425" s="72"/>
      <c r="L425" s="73"/>
      <c r="M425" s="74" t="s">
        <v>960</v>
      </c>
      <c r="N425" s="73"/>
      <c r="O425" s="75" t="s">
        <v>1852</v>
      </c>
      <c r="P425" s="73" t="s">
        <v>72</v>
      </c>
      <c r="Q425" s="76" t="s">
        <v>2132</v>
      </c>
      <c r="R425" s="76"/>
      <c r="S425" s="76"/>
      <c r="T425" s="77" t="s">
        <v>1828</v>
      </c>
      <c r="U425" s="78"/>
      <c r="V425" s="75"/>
      <c r="W425" s="73" t="s">
        <v>1096</v>
      </c>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row>
    <row r="426" spans="1:49" s="54" customFormat="1" ht="25.5">
      <c r="A426" s="72" t="str">
        <f>SUBSTITUTE(SUBSTITUTE(CONCATENATE(IF(E426="Globally Unique","GU",E426),F426,IF(H426&lt;&gt;I426,H426,""),CONCATENATE(IF(I426="Identifier","ID",IF(I426="Text","",I426))))," ",""),"'","")</f>
        <v>PaymentMeans</v>
      </c>
      <c r="B426" s="72" t="s">
        <v>2133</v>
      </c>
      <c r="C426" s="73"/>
      <c r="D426" s="73" t="s">
        <v>1568</v>
      </c>
      <c r="E426" s="73"/>
      <c r="F426" s="73"/>
      <c r="G426" s="73"/>
      <c r="H426" s="72" t="str">
        <f>M426</f>
        <v>Payment Means</v>
      </c>
      <c r="I426" s="72" t="str">
        <f>M426</f>
        <v>Payment Means</v>
      </c>
      <c r="J426" s="72"/>
      <c r="K426" s="73"/>
      <c r="L426" s="73"/>
      <c r="M426" s="74" t="s">
        <v>1236</v>
      </c>
      <c r="N426" s="73"/>
      <c r="O426" s="75" t="s">
        <v>1852</v>
      </c>
      <c r="P426" s="73" t="s">
        <v>72</v>
      </c>
      <c r="Q426" s="76" t="s">
        <v>2134</v>
      </c>
      <c r="R426" s="76"/>
      <c r="S426" s="76"/>
      <c r="T426" s="77" t="s">
        <v>419</v>
      </c>
      <c r="U426" s="78"/>
      <c r="V426" s="75"/>
      <c r="W426" s="73" t="s">
        <v>1096</v>
      </c>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row>
    <row r="427" spans="1:49" s="54" customFormat="1" ht="12.75">
      <c r="A427" s="13" t="str">
        <f>SUBSTITUTE(SUBSTITUTE(CONCATENATE(IF(C427="","",CONCATENATE(C427,"")),"",D427)," ",""),"'","")</f>
        <v>PhysicalAttribute</v>
      </c>
      <c r="B427" s="65" t="s">
        <v>2135</v>
      </c>
      <c r="C427" s="64"/>
      <c r="D427" s="64" t="s">
        <v>1159</v>
      </c>
      <c r="E427" s="64"/>
      <c r="F427" s="64"/>
      <c r="G427" s="64"/>
      <c r="H427" s="64"/>
      <c r="I427" s="64"/>
      <c r="J427" s="64"/>
      <c r="K427" s="64"/>
      <c r="L427" s="64"/>
      <c r="M427" s="64"/>
      <c r="N427" s="64"/>
      <c r="O427" s="65"/>
      <c r="P427" s="64" t="s">
        <v>1826</v>
      </c>
      <c r="Q427" s="66" t="s">
        <v>2136</v>
      </c>
      <c r="R427" s="66"/>
      <c r="S427" s="66"/>
      <c r="T427" s="41" t="s">
        <v>1828</v>
      </c>
      <c r="U427" s="42"/>
      <c r="V427" s="65"/>
      <c r="W427" s="64" t="s">
        <v>1096</v>
      </c>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row>
    <row r="428" spans="1:23" s="54" customFormat="1" ht="25.5">
      <c r="A428" s="69" t="str">
        <f>SUBSTITUTE(SUBSTITUTE(CONCATENATE(IF(E428="Globally Unique","GU",E428),IF(G428&lt;&gt;I428,H428,F428),CONCATENATE(IF(I428="Identifier","ID",IF(I428="Text","",I428))))," ",""),"'","")</f>
        <v>AttributeID</v>
      </c>
      <c r="B428" s="69" t="s">
        <v>2137</v>
      </c>
      <c r="D428" s="54" t="s">
        <v>1159</v>
      </c>
      <c r="F428" s="54" t="s">
        <v>495</v>
      </c>
      <c r="G428" s="54" t="s">
        <v>1849</v>
      </c>
      <c r="H428" s="54" t="str">
        <f>IF(F428&lt;&gt;"",CONCATENATE(F428," ",G428),G428)</f>
        <v>Attribute Identifier</v>
      </c>
      <c r="I428" s="54" t="s">
        <v>1849</v>
      </c>
      <c r="K428" s="54" t="str">
        <f>IF(J428&lt;&gt;"",CONCATENATE(J428,"_ ",I428,". Type"),CONCATENATE(I428,". Type"))</f>
        <v>Identifier. Type</v>
      </c>
      <c r="O428" s="93">
        <v>1</v>
      </c>
      <c r="P428" s="54" t="s">
        <v>1853</v>
      </c>
      <c r="Q428" s="94" t="s">
        <v>2138</v>
      </c>
      <c r="R428" s="54" t="s">
        <v>2139</v>
      </c>
      <c r="T428" s="70" t="s">
        <v>1828</v>
      </c>
      <c r="W428" s="54" t="s">
        <v>1096</v>
      </c>
    </row>
    <row r="429" spans="1:23" s="54" customFormat="1" ht="12.75">
      <c r="A429" s="69" t="str">
        <f>SUBSTITUTE(SUBSTITUTE(CONCATENATE(IF(E429="Globally Unique","GU",E429),IF(G429&lt;&gt;I429,H429,F429),CONCATENATE(IF(I429="Identifier","ID",IF(I429="Text","",I429))))," ",""),"'","")</f>
        <v>PositionCode</v>
      </c>
      <c r="B429" s="69" t="s">
        <v>2140</v>
      </c>
      <c r="D429" s="54" t="s">
        <v>1159</v>
      </c>
      <c r="G429" s="54" t="s">
        <v>2141</v>
      </c>
      <c r="H429" s="54" t="str">
        <f>IF(F429&lt;&gt;"",CONCATENATE(F429," ",G429),G429)</f>
        <v>Position</v>
      </c>
      <c r="I429" s="54" t="s">
        <v>28</v>
      </c>
      <c r="K429" s="54" t="str">
        <f>IF(J429&lt;&gt;"",CONCATENATE(J429,"_ ",I429,". Type"),CONCATENATE(I429,". Type"))</f>
        <v>Code. Type</v>
      </c>
      <c r="O429" s="93" t="s">
        <v>1852</v>
      </c>
      <c r="P429" s="54" t="s">
        <v>1853</v>
      </c>
      <c r="Q429" s="94" t="s">
        <v>2142</v>
      </c>
      <c r="T429" s="70" t="s">
        <v>1828</v>
      </c>
      <c r="W429" s="54" t="s">
        <v>1096</v>
      </c>
    </row>
    <row r="430" spans="1:23" s="54" customFormat="1" ht="25.5">
      <c r="A430" s="69" t="str">
        <f>SUBSTITUTE(SUBSTITUTE(CONCATENATE(IF(E430="Globally Unique","GU",E430),IF(G430&lt;&gt;I430,H430,F430),CONCATENATE(IF(I430="Identifier","ID",IF(I430="Text","",I430))))," ",""),"'","")</f>
        <v>DescriptionCode</v>
      </c>
      <c r="B430" s="69" t="s">
        <v>2143</v>
      </c>
      <c r="D430" s="54" t="s">
        <v>1159</v>
      </c>
      <c r="G430" s="54" t="s">
        <v>510</v>
      </c>
      <c r="H430" s="54" t="str">
        <f>IF(F430&lt;&gt;"",CONCATENATE(F430," ",G430),G430)</f>
        <v>Description</v>
      </c>
      <c r="I430" s="54" t="s">
        <v>28</v>
      </c>
      <c r="K430" s="54" t="str">
        <f>IF(J430&lt;&gt;"",CONCATENATE(J430,"_ ",I430,". Type"),CONCATENATE(I430,". Type"))</f>
        <v>Code. Type</v>
      </c>
      <c r="O430" s="93" t="s">
        <v>1852</v>
      </c>
      <c r="P430" s="54" t="s">
        <v>1853</v>
      </c>
      <c r="Q430" s="94" t="s">
        <v>2144</v>
      </c>
      <c r="R430" s="54" t="s">
        <v>2145</v>
      </c>
      <c r="T430" s="70" t="s">
        <v>1828</v>
      </c>
      <c r="W430" s="54" t="s">
        <v>1096</v>
      </c>
    </row>
    <row r="431" spans="1:23" s="54" customFormat="1" ht="12.75">
      <c r="A431" s="69" t="str">
        <f>SUBSTITUTE(SUBSTITUTE(CONCATENATE(IF(E431="Globally Unique","GU",E431),IF(G431&lt;&gt;I431,H431,F431),CONCATENATE(IF(I431="Identifier","ID",IF(I431="Text","",I431))))," ",""),"'","")</f>
        <v>Description</v>
      </c>
      <c r="B431" s="69" t="s">
        <v>2146</v>
      </c>
      <c r="D431" s="54" t="s">
        <v>1159</v>
      </c>
      <c r="G431" s="54" t="s">
        <v>510</v>
      </c>
      <c r="H431" s="54" t="str">
        <f>IF(F431&lt;&gt;"",CONCATENATE(F431," ",G431),G431)</f>
        <v>Description</v>
      </c>
      <c r="I431" s="54" t="s">
        <v>1860</v>
      </c>
      <c r="K431" s="54" t="str">
        <f>IF(J431&lt;&gt;"",CONCATENATE(J431,"_ ",I431,". Type"),CONCATENATE(I431,". Type"))</f>
        <v>Text. Type</v>
      </c>
      <c r="O431" s="93" t="s">
        <v>1852</v>
      </c>
      <c r="P431" s="54" t="s">
        <v>1853</v>
      </c>
      <c r="Q431" s="94" t="s">
        <v>2147</v>
      </c>
      <c r="T431" s="70" t="s">
        <v>1828</v>
      </c>
      <c r="W431" s="54" t="s">
        <v>1096</v>
      </c>
    </row>
    <row r="432" spans="1:164" ht="38.25">
      <c r="A432" s="13" t="str">
        <f>SUBSTITUTE(SUBSTITUTE(CONCATENATE(IF(C432="","",CONCATENATE(C432,"")),"",D432)," ",""),"'","")</f>
        <v>QuoteLine</v>
      </c>
      <c r="B432" s="13" t="s">
        <v>2148</v>
      </c>
      <c r="C432" s="14"/>
      <c r="D432" s="14" t="s">
        <v>2149</v>
      </c>
      <c r="E432" s="14"/>
      <c r="F432" s="14"/>
      <c r="G432" s="14"/>
      <c r="H432" s="14"/>
      <c r="I432" s="14"/>
      <c r="J432" s="14"/>
      <c r="K432" s="14"/>
      <c r="L432" s="14"/>
      <c r="M432" s="14"/>
      <c r="N432" s="14"/>
      <c r="O432" s="13"/>
      <c r="P432" s="14" t="s">
        <v>1826</v>
      </c>
      <c r="Q432" s="15" t="s">
        <v>2150</v>
      </c>
      <c r="R432" s="15"/>
      <c r="S432" s="15"/>
      <c r="T432" s="16" t="s">
        <v>419</v>
      </c>
      <c r="U432" s="17"/>
      <c r="V432" s="13"/>
      <c r="W432" s="14" t="s">
        <v>1096</v>
      </c>
      <c r="X432" s="14"/>
      <c r="Y432" s="14"/>
      <c r="Z432" s="14"/>
      <c r="AA432" s="14"/>
      <c r="AB432" s="14"/>
      <c r="AC432" s="14"/>
      <c r="AD432" s="14"/>
      <c r="AE432" s="14"/>
      <c r="AF432" s="14"/>
      <c r="AG432" s="14"/>
      <c r="AH432" s="14"/>
      <c r="AI432" s="14"/>
      <c r="AJ432" s="14"/>
      <c r="AK432" s="14"/>
      <c r="AL432" s="14"/>
      <c r="AM432" s="14"/>
      <c r="AN432" s="14"/>
      <c r="AO432" s="14"/>
      <c r="AP432" s="14"/>
      <c r="AQ432" s="64" t="s">
        <v>1830</v>
      </c>
      <c r="AR432" s="14"/>
      <c r="AS432" s="14"/>
      <c r="AT432" s="14"/>
      <c r="AU432" s="14"/>
      <c r="AV432" s="14"/>
      <c r="AW432" s="14"/>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68"/>
      <c r="FH432" s="68"/>
    </row>
    <row r="433" spans="1:164" ht="12.75">
      <c r="A433" s="69" t="str">
        <f>SUBSTITUTE(SUBSTITUTE(CONCATENATE(IF(E433="Globally Unique","GU",E433),IF(G433&lt;&gt;I433,H433,F433),CONCATENATE(IF(I433="Identifier","ID",IF(I433="Text","",I433))))," ",""),"'","")</f>
        <v>ID</v>
      </c>
      <c r="B433" s="69" t="s">
        <v>2151</v>
      </c>
      <c r="C433" s="71"/>
      <c r="D433" s="71" t="s">
        <v>2149</v>
      </c>
      <c r="F433" s="71"/>
      <c r="G433" s="71" t="s">
        <v>1849</v>
      </c>
      <c r="H433" s="1" t="str">
        <f>IF(F433&lt;&gt;"",CONCATENATE(F433," ",G433),G433)</f>
        <v>Identifier</v>
      </c>
      <c r="I433" s="71" t="s">
        <v>1849</v>
      </c>
      <c r="J433" s="71"/>
      <c r="K433" s="1" t="str">
        <f>IF(J433&lt;&gt;"",CONCATENATE(J433,"_ ",I433,". Type"),CONCATENATE(I433,". Type"))</f>
        <v>Identifier. Type</v>
      </c>
      <c r="L433" s="71"/>
      <c r="M433" s="71"/>
      <c r="N433" s="71"/>
      <c r="O433" s="55" t="s">
        <v>1852</v>
      </c>
      <c r="P433" s="71" t="s">
        <v>1853</v>
      </c>
      <c r="Q433" s="56" t="s">
        <v>1606</v>
      </c>
      <c r="R433" s="71"/>
      <c r="S433" s="71"/>
      <c r="T433" s="57" t="s">
        <v>419</v>
      </c>
      <c r="U433" s="71"/>
      <c r="V433" s="71"/>
      <c r="W433" s="71" t="s">
        <v>1096</v>
      </c>
      <c r="X433" s="71"/>
      <c r="Y433" s="71"/>
      <c r="Z433" s="71"/>
      <c r="AA433" s="71"/>
      <c r="AB433" s="71"/>
      <c r="AC433" s="71"/>
      <c r="AD433" s="71"/>
      <c r="AE433" s="71"/>
      <c r="AF433" s="71"/>
      <c r="AG433" s="71"/>
      <c r="AH433" s="71"/>
      <c r="AI433" s="71"/>
      <c r="AJ433" s="71"/>
      <c r="AK433" s="71"/>
      <c r="AL433" s="71"/>
      <c r="AM433" s="71"/>
      <c r="AN433" s="71"/>
      <c r="AO433" s="71"/>
      <c r="AP433" s="71"/>
      <c r="AQ433" s="69" t="s">
        <v>1830</v>
      </c>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c r="CG433" s="71"/>
      <c r="CH433" s="71"/>
      <c r="CI433" s="71"/>
      <c r="CJ433" s="71"/>
      <c r="CK433" s="71"/>
      <c r="CL433" s="71"/>
      <c r="CM433" s="71"/>
      <c r="CN433" s="71"/>
      <c r="CO433" s="71"/>
      <c r="CP433" s="71"/>
      <c r="CQ433" s="71"/>
      <c r="CR433" s="71"/>
      <c r="CS433" s="71"/>
      <c r="CT433" s="71"/>
      <c r="CU433" s="71"/>
      <c r="CV433" s="71"/>
      <c r="CW433" s="71"/>
      <c r="CX433" s="71"/>
      <c r="CY433" s="71"/>
      <c r="CZ433" s="71"/>
      <c r="DA433" s="71"/>
      <c r="DB433" s="71"/>
      <c r="DC433" s="71"/>
      <c r="DD433" s="71"/>
      <c r="DE433" s="71"/>
      <c r="DF433" s="71"/>
      <c r="DG433" s="71"/>
      <c r="DH433" s="71"/>
      <c r="DI433" s="71"/>
      <c r="DJ433" s="71"/>
      <c r="DK433" s="71"/>
      <c r="DL433" s="71"/>
      <c r="DM433" s="71"/>
      <c r="DN433" s="71"/>
      <c r="DO433" s="71"/>
      <c r="DP433" s="71"/>
      <c r="DQ433" s="71"/>
      <c r="DR433" s="71"/>
      <c r="DS433" s="71"/>
      <c r="DT433" s="71"/>
      <c r="DU433" s="71"/>
      <c r="DV433" s="71"/>
      <c r="DW433" s="71"/>
      <c r="DX433" s="71"/>
      <c r="DY433" s="71"/>
      <c r="DZ433" s="71"/>
      <c r="EA433" s="71"/>
      <c r="EB433" s="71"/>
      <c r="EC433" s="71"/>
      <c r="ED433" s="71"/>
      <c r="EE433" s="71"/>
      <c r="EF433" s="71"/>
      <c r="EG433" s="71"/>
      <c r="EH433" s="71"/>
      <c r="EI433" s="71"/>
      <c r="EJ433" s="71"/>
      <c r="EK433" s="71"/>
      <c r="EL433" s="71"/>
      <c r="EM433" s="71"/>
      <c r="EN433" s="71"/>
      <c r="EO433" s="71"/>
      <c r="EP433" s="71"/>
      <c r="EQ433" s="71"/>
      <c r="ER433" s="71"/>
      <c r="ES433" s="71"/>
      <c r="ET433" s="71"/>
      <c r="EU433" s="71"/>
      <c r="EV433" s="71"/>
      <c r="EW433" s="71"/>
      <c r="EX433" s="71"/>
      <c r="EY433" s="71"/>
      <c r="EZ433" s="71"/>
      <c r="FA433" s="71"/>
      <c r="FB433" s="71"/>
      <c r="FC433" s="71"/>
      <c r="FD433" s="71"/>
      <c r="FE433" s="71"/>
      <c r="FF433" s="71"/>
      <c r="FG433" s="71"/>
      <c r="FH433" s="71"/>
    </row>
    <row r="434" spans="1:164" ht="12.75">
      <c r="A434" s="69" t="str">
        <f>SUBSTITUTE(SUBSTITUTE(CONCATENATE(IF(E434="Globally Unique","GU",E434),IF(G434&lt;&gt;I434,H434,F434),CONCATENATE(IF(I434="Identifier","ID",IF(I434="Text","",I434))))," ",""),"'","")</f>
        <v>Quantity</v>
      </c>
      <c r="B434" s="69" t="s">
        <v>2152</v>
      </c>
      <c r="C434" s="71"/>
      <c r="D434" s="71" t="s">
        <v>2149</v>
      </c>
      <c r="E434" s="71"/>
      <c r="F434" s="71"/>
      <c r="G434" s="71" t="s">
        <v>1101</v>
      </c>
      <c r="H434" s="1" t="str">
        <f>IF(F434&lt;&gt;"",CONCATENATE(F434," ",G434),G434)</f>
        <v>Quantity</v>
      </c>
      <c r="I434" s="71" t="s">
        <v>1101</v>
      </c>
      <c r="J434" s="71"/>
      <c r="K434" s="1" t="str">
        <f>IF(J434&lt;&gt;"",CONCATENATE(J434,"_ ",I434,". Type"),CONCATENATE(I434,". Type"))</f>
        <v>Quantity. Type</v>
      </c>
      <c r="L434" s="71"/>
      <c r="M434" s="71"/>
      <c r="N434" s="71"/>
      <c r="O434" s="55" t="s">
        <v>1852</v>
      </c>
      <c r="P434" s="71" t="s">
        <v>1853</v>
      </c>
      <c r="Q434" s="56" t="s">
        <v>1612</v>
      </c>
      <c r="R434" s="71"/>
      <c r="S434" s="71"/>
      <c r="T434" s="57" t="s">
        <v>419</v>
      </c>
      <c r="U434" s="71"/>
      <c r="V434" s="71"/>
      <c r="W434" s="71" t="s">
        <v>1096</v>
      </c>
      <c r="X434" s="71"/>
      <c r="Y434" s="71"/>
      <c r="Z434" s="71"/>
      <c r="AA434" s="71"/>
      <c r="AB434" s="71"/>
      <c r="AC434" s="71"/>
      <c r="AD434" s="71"/>
      <c r="AE434" s="71"/>
      <c r="AF434" s="71"/>
      <c r="AG434" s="71"/>
      <c r="AH434" s="71"/>
      <c r="AI434" s="71"/>
      <c r="AJ434" s="71"/>
      <c r="AK434" s="71"/>
      <c r="AL434" s="71"/>
      <c r="AM434" s="71"/>
      <c r="AN434" s="71"/>
      <c r="AO434" s="71"/>
      <c r="AP434" s="71"/>
      <c r="AQ434" s="69" t="s">
        <v>1830</v>
      </c>
      <c r="AR434" s="71"/>
      <c r="AS434" s="71"/>
      <c r="AT434" s="71"/>
      <c r="AU434" s="71"/>
      <c r="AV434" s="71"/>
      <c r="AW434" s="71"/>
      <c r="AX434" s="84"/>
      <c r="AY434" s="84"/>
      <c r="AZ434" s="84"/>
      <c r="BA434" s="84"/>
      <c r="BB434" s="84"/>
      <c r="BC434" s="84"/>
      <c r="BD434" s="84"/>
      <c r="BE434" s="84"/>
      <c r="BF434" s="84"/>
      <c r="BG434" s="84"/>
      <c r="BH434" s="84"/>
      <c r="BI434" s="84"/>
      <c r="BJ434" s="84"/>
      <c r="BK434" s="84"/>
      <c r="BL434" s="84"/>
      <c r="BM434" s="84"/>
      <c r="BN434" s="84"/>
      <c r="BO434" s="84"/>
      <c r="BP434" s="84"/>
      <c r="BQ434" s="84"/>
      <c r="BR434" s="84"/>
      <c r="BS434" s="84"/>
      <c r="BT434" s="84"/>
      <c r="BU434" s="84"/>
      <c r="BV434" s="84"/>
      <c r="BW434" s="84"/>
      <c r="BX434" s="84"/>
      <c r="BY434" s="84"/>
      <c r="BZ434" s="84"/>
      <c r="CA434" s="84"/>
      <c r="CB434" s="84"/>
      <c r="CC434" s="84"/>
      <c r="CD434" s="84"/>
      <c r="CE434" s="84"/>
      <c r="CF434" s="84"/>
      <c r="CG434" s="84"/>
      <c r="CH434" s="84"/>
      <c r="CI434" s="84"/>
      <c r="CJ434" s="84"/>
      <c r="CK434" s="84"/>
      <c r="CL434" s="84"/>
      <c r="CM434" s="84"/>
      <c r="CN434" s="84"/>
      <c r="CO434" s="84"/>
      <c r="CP434" s="84"/>
      <c r="CQ434" s="84"/>
      <c r="CR434" s="84"/>
      <c r="CS434" s="84"/>
      <c r="CT434" s="84"/>
      <c r="CU434" s="84"/>
      <c r="CV434" s="84"/>
      <c r="CW434" s="84"/>
      <c r="CX434" s="84"/>
      <c r="CY434" s="84"/>
      <c r="CZ434" s="84"/>
      <c r="DA434" s="84"/>
      <c r="DB434" s="84"/>
      <c r="DC434" s="84"/>
      <c r="DD434" s="84"/>
      <c r="DE434" s="84"/>
      <c r="DF434" s="84"/>
      <c r="DG434" s="84"/>
      <c r="DH434" s="84"/>
      <c r="DI434" s="84"/>
      <c r="DJ434" s="84"/>
      <c r="DK434" s="84"/>
      <c r="DL434" s="84"/>
      <c r="DM434" s="84"/>
      <c r="DN434" s="84"/>
      <c r="DO434" s="84"/>
      <c r="DP434" s="84"/>
      <c r="DQ434" s="84"/>
      <c r="DR434" s="84"/>
      <c r="DS434" s="84"/>
      <c r="DT434" s="84"/>
      <c r="DU434" s="84"/>
      <c r="DV434" s="84"/>
      <c r="DW434" s="84"/>
      <c r="DX434" s="84"/>
      <c r="DY434" s="84"/>
      <c r="DZ434" s="84"/>
      <c r="EA434" s="84"/>
      <c r="EB434" s="84"/>
      <c r="EC434" s="84"/>
      <c r="ED434" s="84"/>
      <c r="EE434" s="84"/>
      <c r="EF434" s="84"/>
      <c r="EG434" s="84"/>
      <c r="EH434" s="84"/>
      <c r="EI434" s="84"/>
      <c r="EJ434" s="84"/>
      <c r="EK434" s="84"/>
      <c r="EL434" s="84"/>
      <c r="EM434" s="84"/>
      <c r="EN434" s="84"/>
      <c r="EO434" s="84"/>
      <c r="EP434" s="84"/>
      <c r="EQ434" s="84"/>
      <c r="ER434" s="84"/>
      <c r="ES434" s="84"/>
      <c r="ET434" s="84"/>
      <c r="EU434" s="84"/>
      <c r="EV434" s="84"/>
      <c r="EW434" s="84"/>
      <c r="EX434" s="84"/>
      <c r="EY434" s="84"/>
      <c r="EZ434" s="84"/>
      <c r="FA434" s="84"/>
      <c r="FB434" s="84"/>
      <c r="FC434" s="84"/>
      <c r="FD434" s="84"/>
      <c r="FE434" s="84"/>
      <c r="FF434" s="84"/>
      <c r="FG434" s="84"/>
      <c r="FH434" s="84"/>
    </row>
    <row r="435" spans="1:164" ht="38.25">
      <c r="A435" s="69" t="str">
        <f>SUBSTITUTE(SUBSTITUTE(CONCATENATE(IF(E435="Globally Unique","GU",E435),IF(G435&lt;&gt;I435,H435,F435),CONCATENATE(IF(I435="Identifier","ID",IF(I435="Text","",I435))))," ",""),"'","")</f>
        <v>LineExtensionAmount</v>
      </c>
      <c r="B435" s="69" t="s">
        <v>2153</v>
      </c>
      <c r="C435" s="71"/>
      <c r="D435" s="71" t="s">
        <v>2149</v>
      </c>
      <c r="E435" s="71" t="s">
        <v>150</v>
      </c>
      <c r="F435" s="71" t="s">
        <v>1284</v>
      </c>
      <c r="G435" s="71" t="s">
        <v>1223</v>
      </c>
      <c r="H435" s="1" t="str">
        <f>IF(F435&lt;&gt;"",CONCATENATE(F435," ",G435),G435)</f>
        <v>Extension Amount</v>
      </c>
      <c r="I435" s="71" t="s">
        <v>1223</v>
      </c>
      <c r="J435" s="1" t="s">
        <v>2154</v>
      </c>
      <c r="K435" s="1" t="str">
        <f>IF(J435&lt;&gt;"",CONCATENATE(J435,"_ ",I435,". Type"),CONCATENATE(I435,". Type"))</f>
        <v>UBL_ Amount. Type</v>
      </c>
      <c r="L435" s="71"/>
      <c r="M435" s="71"/>
      <c r="N435" s="71"/>
      <c r="O435" s="55" t="s">
        <v>1852</v>
      </c>
      <c r="P435" s="71" t="s">
        <v>1853</v>
      </c>
      <c r="Q435" s="56" t="s">
        <v>1614</v>
      </c>
      <c r="R435" s="71"/>
      <c r="S435" s="71"/>
      <c r="T435" s="57" t="s">
        <v>419</v>
      </c>
      <c r="U435" s="71"/>
      <c r="V435" s="71"/>
      <c r="W435" s="71" t="s">
        <v>1096</v>
      </c>
      <c r="X435" s="71"/>
      <c r="Y435" s="71"/>
      <c r="Z435" s="71"/>
      <c r="AA435" s="71"/>
      <c r="AB435" s="71"/>
      <c r="AC435" s="71"/>
      <c r="AD435" s="71"/>
      <c r="AE435" s="71"/>
      <c r="AF435" s="71"/>
      <c r="AG435" s="71"/>
      <c r="AH435" s="71"/>
      <c r="AI435" s="71"/>
      <c r="AJ435" s="71"/>
      <c r="AK435" s="71"/>
      <c r="AL435" s="71"/>
      <c r="AM435" s="71"/>
      <c r="AN435" s="71"/>
      <c r="AO435" s="71"/>
      <c r="AP435" s="71"/>
      <c r="AQ435" s="69" t="s">
        <v>1830</v>
      </c>
      <c r="AR435" s="71"/>
      <c r="AS435" s="71"/>
      <c r="AT435" s="71"/>
      <c r="AU435" s="71"/>
      <c r="AV435" s="71"/>
      <c r="AW435" s="71"/>
      <c r="AX435" s="84"/>
      <c r="AY435" s="84"/>
      <c r="AZ435" s="84"/>
      <c r="BA435" s="84"/>
      <c r="BB435" s="84"/>
      <c r="BC435" s="84"/>
      <c r="BD435" s="84"/>
      <c r="BE435" s="84"/>
      <c r="BF435" s="84"/>
      <c r="BG435" s="84"/>
      <c r="BH435" s="84"/>
      <c r="BI435" s="84"/>
      <c r="BJ435" s="84"/>
      <c r="BK435" s="84"/>
      <c r="BL435" s="84"/>
      <c r="BM435" s="84"/>
      <c r="BN435" s="84"/>
      <c r="BO435" s="84"/>
      <c r="BP435" s="84"/>
      <c r="BQ435" s="84"/>
      <c r="BR435" s="84"/>
      <c r="BS435" s="84"/>
      <c r="BT435" s="84"/>
      <c r="BU435" s="84"/>
      <c r="BV435" s="84"/>
      <c r="BW435" s="84"/>
      <c r="BX435" s="84"/>
      <c r="BY435" s="84"/>
      <c r="BZ435" s="84"/>
      <c r="CA435" s="84"/>
      <c r="CB435" s="84"/>
      <c r="CC435" s="84"/>
      <c r="CD435" s="84"/>
      <c r="CE435" s="84"/>
      <c r="CF435" s="84"/>
      <c r="CG435" s="84"/>
      <c r="CH435" s="84"/>
      <c r="CI435" s="84"/>
      <c r="CJ435" s="84"/>
      <c r="CK435" s="84"/>
      <c r="CL435" s="84"/>
      <c r="CM435" s="84"/>
      <c r="CN435" s="84"/>
      <c r="CO435" s="84"/>
      <c r="CP435" s="84"/>
      <c r="CQ435" s="84"/>
      <c r="CR435" s="84"/>
      <c r="CS435" s="84"/>
      <c r="CT435" s="84"/>
      <c r="CU435" s="84"/>
      <c r="CV435" s="84"/>
      <c r="CW435" s="84"/>
      <c r="CX435" s="84"/>
      <c r="CY435" s="84"/>
      <c r="CZ435" s="84"/>
      <c r="DA435" s="84"/>
      <c r="DB435" s="84"/>
      <c r="DC435" s="84"/>
      <c r="DD435" s="84"/>
      <c r="DE435" s="84"/>
      <c r="DF435" s="84"/>
      <c r="DG435" s="84"/>
      <c r="DH435" s="84"/>
      <c r="DI435" s="84"/>
      <c r="DJ435" s="84"/>
      <c r="DK435" s="84"/>
      <c r="DL435" s="84"/>
      <c r="DM435" s="84"/>
      <c r="DN435" s="84"/>
      <c r="DO435" s="84"/>
      <c r="DP435" s="84"/>
      <c r="DQ435" s="84"/>
      <c r="DR435" s="84"/>
      <c r="DS435" s="84"/>
      <c r="DT435" s="84"/>
      <c r="DU435" s="84"/>
      <c r="DV435" s="84"/>
      <c r="DW435" s="84"/>
      <c r="DX435" s="84"/>
      <c r="DY435" s="84"/>
      <c r="DZ435" s="84"/>
      <c r="EA435" s="84"/>
      <c r="EB435" s="84"/>
      <c r="EC435" s="84"/>
      <c r="ED435" s="84"/>
      <c r="EE435" s="84"/>
      <c r="EF435" s="84"/>
      <c r="EG435" s="84"/>
      <c r="EH435" s="84"/>
      <c r="EI435" s="84"/>
      <c r="EJ435" s="84"/>
      <c r="EK435" s="84"/>
      <c r="EL435" s="84"/>
      <c r="EM435" s="84"/>
      <c r="EN435" s="84"/>
      <c r="EO435" s="84"/>
      <c r="EP435" s="84"/>
      <c r="EQ435" s="84"/>
      <c r="ER435" s="84"/>
      <c r="ES435" s="84"/>
      <c r="ET435" s="84"/>
      <c r="EU435" s="84"/>
      <c r="EV435" s="84"/>
      <c r="EW435" s="84"/>
      <c r="EX435" s="84"/>
      <c r="EY435" s="84"/>
      <c r="EZ435" s="84"/>
      <c r="FA435" s="84"/>
      <c r="FB435" s="84"/>
      <c r="FC435" s="84"/>
      <c r="FD435" s="84"/>
      <c r="FE435" s="84"/>
      <c r="FF435" s="84"/>
      <c r="FG435" s="84"/>
      <c r="FH435" s="84"/>
    </row>
    <row r="436" spans="1:164" ht="12.75">
      <c r="A436" s="69" t="str">
        <f>SUBSTITUTE(SUBSTITUTE(CONCATENATE(IF(E436="Globally Unique","GU",E436),IF(G436&lt;&gt;I436,H436,F436),CONCATENATE(IF(I436="Identifier","ID",IF(I436="Text","",I436))))," ",""),"'","")</f>
        <v>TaxTotalAmount</v>
      </c>
      <c r="B436" s="69" t="s">
        <v>2155</v>
      </c>
      <c r="C436" s="71"/>
      <c r="D436" s="71" t="s">
        <v>2149</v>
      </c>
      <c r="E436" s="71"/>
      <c r="F436" s="71" t="s">
        <v>1616</v>
      </c>
      <c r="G436" s="71" t="s">
        <v>1585</v>
      </c>
      <c r="H436" s="1" t="str">
        <f>IF(F436&lt;&gt;"",CONCATENATE(F436," ",G436),G436)</f>
        <v>Tax Total</v>
      </c>
      <c r="I436" s="71" t="s">
        <v>1223</v>
      </c>
      <c r="J436" s="1" t="s">
        <v>2154</v>
      </c>
      <c r="K436" s="1" t="str">
        <f>IF(J436&lt;&gt;"",CONCATENATE(J436,"_ ",I436,". Type"),CONCATENATE(I436,". Type"))</f>
        <v>UBL_ Amount. Type</v>
      </c>
      <c r="L436" s="71"/>
      <c r="M436" s="71"/>
      <c r="N436" s="71"/>
      <c r="O436" s="55" t="s">
        <v>1852</v>
      </c>
      <c r="P436" s="71" t="s">
        <v>1853</v>
      </c>
      <c r="Q436" s="56" t="s">
        <v>1617</v>
      </c>
      <c r="R436" s="71"/>
      <c r="S436" s="71"/>
      <c r="T436" s="57" t="s">
        <v>419</v>
      </c>
      <c r="U436" s="71"/>
      <c r="V436" s="71"/>
      <c r="W436" s="71" t="s">
        <v>1096</v>
      </c>
      <c r="X436" s="71"/>
      <c r="Y436" s="71"/>
      <c r="Z436" s="71"/>
      <c r="AA436" s="71"/>
      <c r="AB436" s="71"/>
      <c r="AC436" s="71"/>
      <c r="AD436" s="71"/>
      <c r="AE436" s="71"/>
      <c r="AF436" s="71"/>
      <c r="AG436" s="71"/>
      <c r="AH436" s="71"/>
      <c r="AI436" s="71"/>
      <c r="AJ436" s="71"/>
      <c r="AK436" s="71"/>
      <c r="AL436" s="71"/>
      <c r="AM436" s="71"/>
      <c r="AN436" s="71"/>
      <c r="AO436" s="71"/>
      <c r="AP436" s="71"/>
      <c r="AQ436" s="69" t="s">
        <v>1830</v>
      </c>
      <c r="AR436" s="71"/>
      <c r="AS436" s="71"/>
      <c r="AT436" s="71"/>
      <c r="AU436" s="71"/>
      <c r="AV436" s="71"/>
      <c r="AW436" s="71"/>
      <c r="AX436" s="84"/>
      <c r="AY436" s="84"/>
      <c r="AZ436" s="84"/>
      <c r="BA436" s="84"/>
      <c r="BB436" s="84"/>
      <c r="BC436" s="84"/>
      <c r="BD436" s="84"/>
      <c r="BE436" s="84"/>
      <c r="BF436" s="84"/>
      <c r="BG436" s="84"/>
      <c r="BH436" s="84"/>
      <c r="BI436" s="84"/>
      <c r="BJ436" s="84"/>
      <c r="BK436" s="84"/>
      <c r="BL436" s="84"/>
      <c r="BM436" s="84"/>
      <c r="BN436" s="84"/>
      <c r="BO436" s="84"/>
      <c r="BP436" s="84"/>
      <c r="BQ436" s="84"/>
      <c r="BR436" s="84"/>
      <c r="BS436" s="84"/>
      <c r="BT436" s="84"/>
      <c r="BU436" s="84"/>
      <c r="BV436" s="84"/>
      <c r="BW436" s="84"/>
      <c r="BX436" s="84"/>
      <c r="BY436" s="84"/>
      <c r="BZ436" s="84"/>
      <c r="CA436" s="84"/>
      <c r="CB436" s="84"/>
      <c r="CC436" s="84"/>
      <c r="CD436" s="84"/>
      <c r="CE436" s="84"/>
      <c r="CF436" s="84"/>
      <c r="CG436" s="84"/>
      <c r="CH436" s="84"/>
      <c r="CI436" s="84"/>
      <c r="CJ436" s="84"/>
      <c r="CK436" s="84"/>
      <c r="CL436" s="84"/>
      <c r="CM436" s="84"/>
      <c r="CN436" s="84"/>
      <c r="CO436" s="84"/>
      <c r="CP436" s="84"/>
      <c r="CQ436" s="84"/>
      <c r="CR436" s="84"/>
      <c r="CS436" s="84"/>
      <c r="CT436" s="84"/>
      <c r="CU436" s="84"/>
      <c r="CV436" s="84"/>
      <c r="CW436" s="84"/>
      <c r="CX436" s="84"/>
      <c r="CY436" s="84"/>
      <c r="CZ436" s="84"/>
      <c r="DA436" s="84"/>
      <c r="DB436" s="84"/>
      <c r="DC436" s="84"/>
      <c r="DD436" s="84"/>
      <c r="DE436" s="84"/>
      <c r="DF436" s="84"/>
      <c r="DG436" s="84"/>
      <c r="DH436" s="84"/>
      <c r="DI436" s="84"/>
      <c r="DJ436" s="84"/>
      <c r="DK436" s="84"/>
      <c r="DL436" s="84"/>
      <c r="DM436" s="84"/>
      <c r="DN436" s="84"/>
      <c r="DO436" s="84"/>
      <c r="DP436" s="84"/>
      <c r="DQ436" s="84"/>
      <c r="DR436" s="84"/>
      <c r="DS436" s="84"/>
      <c r="DT436" s="84"/>
      <c r="DU436" s="84"/>
      <c r="DV436" s="84"/>
      <c r="DW436" s="84"/>
      <c r="DX436" s="84"/>
      <c r="DY436" s="84"/>
      <c r="DZ436" s="84"/>
      <c r="EA436" s="84"/>
      <c r="EB436" s="84"/>
      <c r="EC436" s="84"/>
      <c r="ED436" s="84"/>
      <c r="EE436" s="84"/>
      <c r="EF436" s="84"/>
      <c r="EG436" s="84"/>
      <c r="EH436" s="84"/>
      <c r="EI436" s="84"/>
      <c r="EJ436" s="84"/>
      <c r="EK436" s="84"/>
      <c r="EL436" s="84"/>
      <c r="EM436" s="84"/>
      <c r="EN436" s="84"/>
      <c r="EO436" s="84"/>
      <c r="EP436" s="84"/>
      <c r="EQ436" s="84"/>
      <c r="ER436" s="84"/>
      <c r="ES436" s="84"/>
      <c r="ET436" s="84"/>
      <c r="EU436" s="84"/>
      <c r="EV436" s="84"/>
      <c r="EW436" s="84"/>
      <c r="EX436" s="84"/>
      <c r="EY436" s="84"/>
      <c r="EZ436" s="84"/>
      <c r="FA436" s="84"/>
      <c r="FB436" s="84"/>
      <c r="FC436" s="84"/>
      <c r="FD436" s="84"/>
      <c r="FE436" s="84"/>
      <c r="FF436" s="84"/>
      <c r="FG436" s="84"/>
      <c r="FH436" s="84"/>
    </row>
    <row r="437" spans="1:49" ht="38.25">
      <c r="A437" s="69" t="str">
        <f>SUBSTITUTE(SUBSTITUTE(CONCATENATE(IF(E437="Globally Unique","GU",E437),IF(G437&lt;&gt;I437,H437,F437),CONCATENATE(IF(I437="Identifier","ID",IF(I437="Text","",I437))))," ",""),"'","")</f>
        <v>Note</v>
      </c>
      <c r="B437" s="69" t="s">
        <v>2156</v>
      </c>
      <c r="C437" s="71"/>
      <c r="D437" s="71" t="s">
        <v>2149</v>
      </c>
      <c r="E437" s="71"/>
      <c r="F437" s="71"/>
      <c r="G437" s="71" t="s">
        <v>414</v>
      </c>
      <c r="H437" s="1" t="str">
        <f>IF(F437&lt;&gt;"",CONCATENATE(F437," ",G437),G437)</f>
        <v>Note</v>
      </c>
      <c r="I437" s="71" t="s">
        <v>1860</v>
      </c>
      <c r="J437" s="71"/>
      <c r="K437" s="1" t="str">
        <f>IF(J437&lt;&gt;"",CONCATENATE(J437,"_ ",I437,". Type"),CONCATENATE(I437,". Type"))</f>
        <v>Text. Type</v>
      </c>
      <c r="L437" s="71"/>
      <c r="M437" s="71"/>
      <c r="N437" s="71"/>
      <c r="O437" s="55" t="s">
        <v>1852</v>
      </c>
      <c r="P437" s="71" t="s">
        <v>1853</v>
      </c>
      <c r="Q437" s="56" t="s">
        <v>2666</v>
      </c>
      <c r="R437" s="71"/>
      <c r="S437" s="71"/>
      <c r="T437" s="57" t="s">
        <v>419</v>
      </c>
      <c r="U437" s="71"/>
      <c r="V437" s="71"/>
      <c r="W437" s="71" t="s">
        <v>1096</v>
      </c>
      <c r="X437" s="71"/>
      <c r="Y437" s="71"/>
      <c r="Z437" s="71"/>
      <c r="AA437" s="71"/>
      <c r="AB437" s="71"/>
      <c r="AC437" s="71"/>
      <c r="AD437" s="71"/>
      <c r="AE437" s="71"/>
      <c r="AF437" s="71"/>
      <c r="AG437" s="71"/>
      <c r="AH437" s="71"/>
      <c r="AI437" s="71"/>
      <c r="AJ437" s="71"/>
      <c r="AK437" s="71"/>
      <c r="AL437" s="71"/>
      <c r="AM437" s="71"/>
      <c r="AN437" s="71"/>
      <c r="AO437" s="71"/>
      <c r="AP437" s="71"/>
      <c r="AQ437" s="69" t="s">
        <v>1830</v>
      </c>
      <c r="AR437" s="71"/>
      <c r="AS437" s="71"/>
      <c r="AT437" s="71"/>
      <c r="AU437" s="71"/>
      <c r="AV437" s="71"/>
      <c r="AW437" s="71"/>
    </row>
    <row r="438" spans="1:49" ht="38.25">
      <c r="A438" s="72" t="str">
        <f>SUBSTITUTE(SUBSTITUTE(CONCATENATE(IF(E438="Globally Unique","GU",E438),F438,IF(H438&lt;&gt;I438,H438,""),CONCATENATE(IF(I438="Identifier","ID",IF(I438="Text","",I438))))," ",""),"'","")</f>
        <v>LineItem</v>
      </c>
      <c r="B438" s="72" t="s">
        <v>2157</v>
      </c>
      <c r="C438" s="72"/>
      <c r="D438" s="72" t="s">
        <v>2149</v>
      </c>
      <c r="E438" s="72"/>
      <c r="F438" s="72"/>
      <c r="G438" s="72"/>
      <c r="H438" s="72" t="str">
        <f>M438</f>
        <v>LineItem</v>
      </c>
      <c r="I438" s="72" t="str">
        <f>M438</f>
        <v>LineItem</v>
      </c>
      <c r="J438" s="72"/>
      <c r="K438" s="72"/>
      <c r="L438" s="72"/>
      <c r="M438" s="79" t="s">
        <v>2158</v>
      </c>
      <c r="N438" s="72"/>
      <c r="O438" s="80" t="s">
        <v>1600</v>
      </c>
      <c r="P438" s="72" t="s">
        <v>72</v>
      </c>
      <c r="Q438" s="81" t="s">
        <v>2659</v>
      </c>
      <c r="R438" s="81"/>
      <c r="S438" s="81"/>
      <c r="T438" s="82" t="s">
        <v>419</v>
      </c>
      <c r="U438" s="83"/>
      <c r="V438" s="80"/>
      <c r="W438" s="72" t="s">
        <v>1096</v>
      </c>
      <c r="X438" s="72"/>
      <c r="Y438" s="72"/>
      <c r="Z438" s="72"/>
      <c r="AA438" s="72"/>
      <c r="AB438" s="72"/>
      <c r="AC438" s="72"/>
      <c r="AD438" s="72"/>
      <c r="AE438" s="72"/>
      <c r="AF438" s="72"/>
      <c r="AG438" s="72"/>
      <c r="AH438" s="72"/>
      <c r="AI438" s="72"/>
      <c r="AJ438" s="72"/>
      <c r="AK438" s="72"/>
      <c r="AL438" s="72"/>
      <c r="AM438" s="72"/>
      <c r="AN438" s="72"/>
      <c r="AO438" s="72"/>
      <c r="AP438" s="72"/>
      <c r="AQ438" s="72" t="s">
        <v>1830</v>
      </c>
      <c r="AR438" s="72"/>
      <c r="AS438" s="72"/>
      <c r="AT438" s="72"/>
      <c r="AU438" s="72"/>
      <c r="AV438" s="72"/>
      <c r="AW438" s="72"/>
    </row>
    <row r="439" spans="1:49" ht="38.25">
      <c r="A439" s="72" t="str">
        <f>SUBSTITUTE(SUBSTITUTE(CONCATENATE(IF(E439="Globally Unique","GU",E439),F439,IF(H439&lt;&gt;I439,H439,""),CONCATENATE(IF(I439="Identifier","ID",IF(I439="Text","",I439))))," ",""),"'","")</f>
        <v>SellerProposedSubstituteLineItem</v>
      </c>
      <c r="B439" s="72" t="s">
        <v>2159</v>
      </c>
      <c r="C439" s="72"/>
      <c r="D439" s="72" t="s">
        <v>2149</v>
      </c>
      <c r="E439" s="72" t="s">
        <v>1681</v>
      </c>
      <c r="F439" s="72" t="s">
        <v>1682</v>
      </c>
      <c r="G439" s="72"/>
      <c r="H439" s="72" t="str">
        <f>M439</f>
        <v>LineItem</v>
      </c>
      <c r="I439" s="72"/>
      <c r="J439" s="72"/>
      <c r="K439" s="72"/>
      <c r="L439" s="72"/>
      <c r="M439" s="79" t="s">
        <v>2158</v>
      </c>
      <c r="N439" s="72"/>
      <c r="O439" s="80" t="s">
        <v>424</v>
      </c>
      <c r="P439" s="72" t="s">
        <v>72</v>
      </c>
      <c r="Q439" s="81" t="s">
        <v>1683</v>
      </c>
      <c r="R439" s="81"/>
      <c r="S439" s="81"/>
      <c r="T439" s="82" t="s">
        <v>419</v>
      </c>
      <c r="U439" s="83"/>
      <c r="V439" s="80"/>
      <c r="W439" s="72" t="s">
        <v>1096</v>
      </c>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row>
    <row r="440" spans="1:49" s="54" customFormat="1" ht="12.75">
      <c r="A440" s="13" t="str">
        <f>SUBSTITUTE(SUBSTITUTE(CONCATENATE(IF(C440="","",CONCATENATE(C440,"")),"",D440)," ",""),"'","")</f>
        <v>QuoteLineReference</v>
      </c>
      <c r="B440" s="13" t="s">
        <v>2160</v>
      </c>
      <c r="C440" s="64"/>
      <c r="D440" s="64" t="s">
        <v>1691</v>
      </c>
      <c r="E440" s="64"/>
      <c r="F440" s="64"/>
      <c r="G440" s="64"/>
      <c r="H440" s="64"/>
      <c r="I440" s="64"/>
      <c r="J440" s="64"/>
      <c r="K440" s="64"/>
      <c r="L440" s="64"/>
      <c r="M440" s="64"/>
      <c r="N440" s="64"/>
      <c r="O440" s="65"/>
      <c r="P440" s="64" t="s">
        <v>1826</v>
      </c>
      <c r="Q440" s="66" t="s">
        <v>1702</v>
      </c>
      <c r="R440" s="66"/>
      <c r="S440" s="66"/>
      <c r="T440" s="41" t="s">
        <v>419</v>
      </c>
      <c r="U440" s="42"/>
      <c r="V440" s="65"/>
      <c r="W440" s="64" t="s">
        <v>1096</v>
      </c>
      <c r="X440" s="64"/>
      <c r="Y440" s="64"/>
      <c r="Z440" s="64"/>
      <c r="AA440" s="64"/>
      <c r="AB440" s="64"/>
      <c r="AC440" s="64"/>
      <c r="AD440" s="64"/>
      <c r="AE440" s="64"/>
      <c r="AF440" s="64"/>
      <c r="AG440" s="64"/>
      <c r="AH440" s="64"/>
      <c r="AI440" s="64"/>
      <c r="AJ440" s="64" t="s">
        <v>1830</v>
      </c>
      <c r="AK440" s="64" t="s">
        <v>1830</v>
      </c>
      <c r="AL440" s="64"/>
      <c r="AM440" s="64"/>
      <c r="AN440" s="64"/>
      <c r="AO440" s="64"/>
      <c r="AP440" s="64"/>
      <c r="AQ440" s="64"/>
      <c r="AR440" s="64" t="s">
        <v>1830</v>
      </c>
      <c r="AS440" s="64"/>
      <c r="AT440" s="64"/>
      <c r="AU440" s="64" t="s">
        <v>1830</v>
      </c>
      <c r="AV440" s="64"/>
      <c r="AW440" s="64"/>
    </row>
    <row r="441" spans="1:164" s="54" customFormat="1" ht="12.75">
      <c r="A441" s="69" t="str">
        <f>SUBSTITUTE(SUBSTITUTE(CONCATENATE(IF(E441="Globally Unique","GU",E441),IF(G441&lt;&gt;I441,H441,F441),CONCATENATE(IF(I441="Identifier","ID",IF(I441="Text","",I441))))," ",""),"'","")</f>
        <v>LineID</v>
      </c>
      <c r="B441" s="69" t="s">
        <v>2161</v>
      </c>
      <c r="D441" s="54" t="s">
        <v>1691</v>
      </c>
      <c r="F441" s="54" t="s">
        <v>150</v>
      </c>
      <c r="G441" s="54" t="s">
        <v>1849</v>
      </c>
      <c r="H441" s="54" t="str">
        <f>IF(F441&lt;&gt;"",CONCATENATE(F441," ",G441),G441)</f>
        <v>Line Identifier</v>
      </c>
      <c r="I441" s="54" t="s">
        <v>1849</v>
      </c>
      <c r="K441" s="54" t="str">
        <f>IF(J441&lt;&gt;"",CONCATENATE(J441,"_ ",I441,". Type"),CONCATENATE(I441,". Type"))</f>
        <v>Identifier. Type</v>
      </c>
      <c r="O441" s="93" t="s">
        <v>1600</v>
      </c>
      <c r="P441" s="54" t="s">
        <v>1853</v>
      </c>
      <c r="Q441" s="94" t="s">
        <v>2162</v>
      </c>
      <c r="T441" s="70" t="s">
        <v>419</v>
      </c>
      <c r="W441" s="54" t="s">
        <v>1096</v>
      </c>
      <c r="AJ441" s="54" t="s">
        <v>1830</v>
      </c>
      <c r="AK441" s="54" t="s">
        <v>1830</v>
      </c>
      <c r="AR441" s="54" t="s">
        <v>1830</v>
      </c>
      <c r="AU441" s="54" t="s">
        <v>1830</v>
      </c>
      <c r="AX441" s="68"/>
      <c r="AY441" s="68"/>
      <c r="AZ441" s="68"/>
      <c r="BA441" s="68"/>
      <c r="BB441" s="68"/>
      <c r="BC441" s="68"/>
      <c r="BD441" s="68"/>
      <c r="BE441" s="68"/>
      <c r="BF441" s="68"/>
      <c r="BG441" s="68"/>
      <c r="BH441" s="68"/>
      <c r="BI441" s="68"/>
      <c r="BJ441" s="68"/>
      <c r="BK441" s="68"/>
      <c r="BL441" s="68"/>
      <c r="BM441" s="68"/>
      <c r="BN441" s="68"/>
      <c r="BO441" s="68"/>
      <c r="BP441" s="68"/>
      <c r="BQ441" s="68"/>
      <c r="BR441" s="68"/>
      <c r="BS441" s="68"/>
      <c r="BT441" s="68"/>
      <c r="BU441" s="68"/>
      <c r="BV441" s="68"/>
      <c r="BW441" s="68"/>
      <c r="BX441" s="68"/>
      <c r="BY441" s="68"/>
      <c r="BZ441" s="68"/>
      <c r="CA441" s="68"/>
      <c r="CB441" s="68"/>
      <c r="CC441" s="68"/>
      <c r="CD441" s="68"/>
      <c r="CE441" s="68"/>
      <c r="CF441" s="68"/>
      <c r="CG441" s="68"/>
      <c r="CH441" s="68"/>
      <c r="CI441" s="68"/>
      <c r="CJ441" s="68"/>
      <c r="CK441" s="68"/>
      <c r="CL441" s="68"/>
      <c r="CM441" s="68"/>
      <c r="CN441" s="68"/>
      <c r="CO441" s="68"/>
      <c r="CP441" s="68"/>
      <c r="CQ441" s="68"/>
      <c r="CR441" s="68"/>
      <c r="CS441" s="68"/>
      <c r="CT441" s="68"/>
      <c r="CU441" s="68"/>
      <c r="CV441" s="68"/>
      <c r="CW441" s="68"/>
      <c r="CX441" s="68"/>
      <c r="CY441" s="68"/>
      <c r="CZ441" s="68"/>
      <c r="DA441" s="68"/>
      <c r="DB441" s="68"/>
      <c r="DC441" s="68"/>
      <c r="DD441" s="68"/>
      <c r="DE441" s="68"/>
      <c r="DF441" s="68"/>
      <c r="DG441" s="68"/>
      <c r="DH441" s="68"/>
      <c r="DI441" s="68"/>
      <c r="DJ441" s="68"/>
      <c r="DK441" s="68"/>
      <c r="DL441" s="68"/>
      <c r="DM441" s="68"/>
      <c r="DN441" s="68"/>
      <c r="DO441" s="68"/>
      <c r="DP441" s="68"/>
      <c r="DQ441" s="68"/>
      <c r="DR441" s="68"/>
      <c r="DS441" s="68"/>
      <c r="DT441" s="68"/>
      <c r="DU441" s="68"/>
      <c r="DV441" s="68"/>
      <c r="DW441" s="68"/>
      <c r="DX441" s="68"/>
      <c r="DY441" s="68"/>
      <c r="DZ441" s="68"/>
      <c r="EA441" s="68"/>
      <c r="EB441" s="68"/>
      <c r="EC441" s="68"/>
      <c r="ED441" s="68"/>
      <c r="EE441" s="68"/>
      <c r="EF441" s="68"/>
      <c r="EG441" s="68"/>
      <c r="EH441" s="68"/>
      <c r="EI441" s="68"/>
      <c r="EJ441" s="68"/>
      <c r="EK441" s="68"/>
      <c r="EL441" s="68"/>
      <c r="EM441" s="68"/>
      <c r="EN441" s="68"/>
      <c r="EO441" s="68"/>
      <c r="EP441" s="68"/>
      <c r="EQ441" s="68"/>
      <c r="ER441" s="68"/>
      <c r="ES441" s="68"/>
      <c r="ET441" s="68"/>
      <c r="EU441" s="68"/>
      <c r="EV441" s="68"/>
      <c r="EW441" s="68"/>
      <c r="EX441" s="68"/>
      <c r="EY441" s="68"/>
      <c r="EZ441" s="68"/>
      <c r="FA441" s="68"/>
      <c r="FB441" s="68"/>
      <c r="FC441" s="68"/>
      <c r="FD441" s="68"/>
      <c r="FE441" s="68"/>
      <c r="FF441" s="68"/>
      <c r="FG441" s="68"/>
      <c r="FH441" s="68"/>
    </row>
    <row r="442" spans="1:164" s="54" customFormat="1" ht="12.75">
      <c r="A442" s="71" t="str">
        <f>SUBSTITUTE(SUBSTITUTE(CONCATENATE(IF(E442="Globally Unique","GU",E442),F442,IF(H442&lt;&gt;I442,H442,""),CONCATENATE(IF(I442="Identifier","ID",IF(I442="Text","",I442))))," ",""),"'","")</f>
        <v>GUID</v>
      </c>
      <c r="B442" s="71" t="s">
        <v>2163</v>
      </c>
      <c r="D442" s="54" t="s">
        <v>1691</v>
      </c>
      <c r="E442" s="54" t="s">
        <v>610</v>
      </c>
      <c r="G442" s="54" t="s">
        <v>1849</v>
      </c>
      <c r="H442" s="54" t="str">
        <f>IF(F442&lt;&gt;"",CONCATENATE(F442," ",G442),G442)</f>
        <v>Identifier</v>
      </c>
      <c r="I442" s="54" t="s">
        <v>1849</v>
      </c>
      <c r="K442" s="54" t="str">
        <f>IF(J442&lt;&gt;"",CONCATENATE(J442,"_ ",I442,". Type"),CONCATENATE(I442,". Type"))</f>
        <v>Identifier. Type</v>
      </c>
      <c r="O442" s="93" t="s">
        <v>1852</v>
      </c>
      <c r="P442" s="54" t="s">
        <v>1853</v>
      </c>
      <c r="Q442" s="94" t="s">
        <v>2164</v>
      </c>
      <c r="T442" s="70" t="s">
        <v>419</v>
      </c>
      <c r="W442" s="54" t="s">
        <v>1096</v>
      </c>
      <c r="AH442" s="54" t="s">
        <v>1830</v>
      </c>
      <c r="AI442" s="54" t="s">
        <v>1830</v>
      </c>
      <c r="AJ442" s="54" t="s">
        <v>1830</v>
      </c>
      <c r="AK442" s="54" t="s">
        <v>1830</v>
      </c>
      <c r="AL442" s="54" t="s">
        <v>1830</v>
      </c>
      <c r="AM442" s="54" t="s">
        <v>1830</v>
      </c>
      <c r="AN442" s="54" t="s">
        <v>1830</v>
      </c>
      <c r="AO442" s="54" t="s">
        <v>1830</v>
      </c>
      <c r="AP442" s="54" t="s">
        <v>1830</v>
      </c>
      <c r="AR442" s="54" t="s">
        <v>1830</v>
      </c>
      <c r="AU442" s="54" t="s">
        <v>1830</v>
      </c>
      <c r="AV442" s="54" t="s">
        <v>1830</v>
      </c>
      <c r="AX442" s="68"/>
      <c r="AY442" s="68"/>
      <c r="AZ442" s="68"/>
      <c r="BA442" s="68"/>
      <c r="BB442" s="68"/>
      <c r="BC442" s="68"/>
      <c r="BD442" s="68"/>
      <c r="BE442" s="68"/>
      <c r="BF442" s="68"/>
      <c r="BG442" s="68"/>
      <c r="BH442" s="68"/>
      <c r="BI442" s="68"/>
      <c r="BJ442" s="68"/>
      <c r="BK442" s="68"/>
      <c r="BL442" s="68"/>
      <c r="BM442" s="68"/>
      <c r="BN442" s="68"/>
      <c r="BO442" s="68"/>
      <c r="BP442" s="68"/>
      <c r="BQ442" s="68"/>
      <c r="BR442" s="68"/>
      <c r="BS442" s="68"/>
      <c r="BT442" s="68"/>
      <c r="BU442" s="68"/>
      <c r="BV442" s="68"/>
      <c r="BW442" s="68"/>
      <c r="BX442" s="68"/>
      <c r="BY442" s="68"/>
      <c r="BZ442" s="68"/>
      <c r="CA442" s="68"/>
      <c r="CB442" s="68"/>
      <c r="CC442" s="68"/>
      <c r="CD442" s="68"/>
      <c r="CE442" s="68"/>
      <c r="CF442" s="68"/>
      <c r="CG442" s="68"/>
      <c r="CH442" s="68"/>
      <c r="CI442" s="68"/>
      <c r="CJ442" s="68"/>
      <c r="CK442" s="68"/>
      <c r="CL442" s="68"/>
      <c r="CM442" s="68"/>
      <c r="CN442" s="68"/>
      <c r="CO442" s="68"/>
      <c r="CP442" s="68"/>
      <c r="CQ442" s="68"/>
      <c r="CR442" s="68"/>
      <c r="CS442" s="68"/>
      <c r="CT442" s="68"/>
      <c r="CU442" s="68"/>
      <c r="CV442" s="68"/>
      <c r="CW442" s="68"/>
      <c r="CX442" s="68"/>
      <c r="CY442" s="68"/>
      <c r="CZ442" s="68"/>
      <c r="DA442" s="68"/>
      <c r="DB442" s="68"/>
      <c r="DC442" s="68"/>
      <c r="DD442" s="68"/>
      <c r="DE442" s="68"/>
      <c r="DF442" s="68"/>
      <c r="DG442" s="68"/>
      <c r="DH442" s="68"/>
      <c r="DI442" s="68"/>
      <c r="DJ442" s="68"/>
      <c r="DK442" s="68"/>
      <c r="DL442" s="68"/>
      <c r="DM442" s="68"/>
      <c r="DN442" s="68"/>
      <c r="DO442" s="68"/>
      <c r="DP442" s="68"/>
      <c r="DQ442" s="68"/>
      <c r="DR442" s="68"/>
      <c r="DS442" s="68"/>
      <c r="DT442" s="68"/>
      <c r="DU442" s="68"/>
      <c r="DV442" s="68"/>
      <c r="DW442" s="68"/>
      <c r="DX442" s="68"/>
      <c r="DY442" s="68"/>
      <c r="DZ442" s="68"/>
      <c r="EA442" s="68"/>
      <c r="EB442" s="68"/>
      <c r="EC442" s="68"/>
      <c r="ED442" s="68"/>
      <c r="EE442" s="68"/>
      <c r="EF442" s="68"/>
      <c r="EG442" s="68"/>
      <c r="EH442" s="68"/>
      <c r="EI442" s="68"/>
      <c r="EJ442" s="68"/>
      <c r="EK442" s="68"/>
      <c r="EL442" s="68"/>
      <c r="EM442" s="68"/>
      <c r="EN442" s="68"/>
      <c r="EO442" s="68"/>
      <c r="EP442" s="68"/>
      <c r="EQ442" s="68"/>
      <c r="ER442" s="68"/>
      <c r="ES442" s="68"/>
      <c r="ET442" s="68"/>
      <c r="EU442" s="68"/>
      <c r="EV442" s="68"/>
      <c r="EW442" s="68"/>
      <c r="EX442" s="68"/>
      <c r="EY442" s="68"/>
      <c r="EZ442" s="68"/>
      <c r="FA442" s="68"/>
      <c r="FB442" s="68"/>
      <c r="FC442" s="68"/>
      <c r="FD442" s="68"/>
      <c r="FE442" s="68"/>
      <c r="FF442" s="68"/>
      <c r="FG442" s="68"/>
      <c r="FH442" s="68"/>
    </row>
    <row r="443" spans="1:49" s="54" customFormat="1" ht="25.5">
      <c r="A443" s="72" t="str">
        <f>SUBSTITUTE(SUBSTITUTE(CONCATENATE(IF(E443="Globally Unique","GU",E443),F443,IF(H443&lt;&gt;I443,H443,""),CONCATENATE(IF(I443="Identifier","ID",IF(I443="Text","",I443))))," ",""),"'","")</f>
        <v>QuoteReference</v>
      </c>
      <c r="B443" s="72" t="s">
        <v>2165</v>
      </c>
      <c r="C443" s="73"/>
      <c r="D443" s="73" t="s">
        <v>1691</v>
      </c>
      <c r="E443" s="73"/>
      <c r="F443" s="73"/>
      <c r="G443" s="73"/>
      <c r="H443" s="72" t="str">
        <f>M443</f>
        <v>Quote Reference</v>
      </c>
      <c r="I443" s="72" t="str">
        <f>M443</f>
        <v>Quote Reference</v>
      </c>
      <c r="J443" s="72"/>
      <c r="K443" s="72"/>
      <c r="L443" s="73"/>
      <c r="M443" s="74" t="s">
        <v>2166</v>
      </c>
      <c r="N443" s="73"/>
      <c r="O443" s="75" t="s">
        <v>1852</v>
      </c>
      <c r="P443" s="73" t="s">
        <v>72</v>
      </c>
      <c r="Q443" s="76" t="s">
        <v>2167</v>
      </c>
      <c r="R443" s="76"/>
      <c r="S443" s="76"/>
      <c r="T443" s="77" t="s">
        <v>419</v>
      </c>
      <c r="U443" s="78"/>
      <c r="V443" s="75"/>
      <c r="W443" s="73" t="s">
        <v>1096</v>
      </c>
      <c r="X443" s="73"/>
      <c r="Y443" s="73"/>
      <c r="Z443" s="73"/>
      <c r="AA443" s="73"/>
      <c r="AB443" s="73"/>
      <c r="AC443" s="73"/>
      <c r="AD443" s="73"/>
      <c r="AE443" s="73"/>
      <c r="AF443" s="73"/>
      <c r="AG443" s="73"/>
      <c r="AH443" s="73"/>
      <c r="AI443" s="73"/>
      <c r="AJ443" s="73" t="s">
        <v>1830</v>
      </c>
      <c r="AK443" s="73" t="s">
        <v>1830</v>
      </c>
      <c r="AL443" s="73"/>
      <c r="AM443" s="73"/>
      <c r="AN443" s="73"/>
      <c r="AO443" s="73"/>
      <c r="AP443" s="73"/>
      <c r="AQ443" s="73"/>
      <c r="AR443" s="73" t="s">
        <v>1830</v>
      </c>
      <c r="AS443" s="73"/>
      <c r="AT443" s="73"/>
      <c r="AU443" s="73" t="s">
        <v>1830</v>
      </c>
      <c r="AV443" s="73"/>
      <c r="AW443" s="73"/>
    </row>
    <row r="444" spans="1:164" s="54" customFormat="1" ht="12.75">
      <c r="A444" s="13" t="str">
        <f>SUBSTITUTE(SUBSTITUTE(CONCATENATE(IF(C444="","",CONCATENATE(C444,"")),"",D444)," ",""),"'","")</f>
        <v>QuoteReference</v>
      </c>
      <c r="B444" s="13" t="s">
        <v>2168</v>
      </c>
      <c r="C444" s="64"/>
      <c r="D444" s="64" t="s">
        <v>2166</v>
      </c>
      <c r="E444" s="64"/>
      <c r="F444" s="64"/>
      <c r="G444" s="64"/>
      <c r="H444" s="64"/>
      <c r="I444" s="64"/>
      <c r="J444" s="64"/>
      <c r="K444" s="64"/>
      <c r="L444" s="64"/>
      <c r="M444" s="64"/>
      <c r="N444" s="64"/>
      <c r="O444" s="65"/>
      <c r="P444" s="64" t="s">
        <v>1826</v>
      </c>
      <c r="Q444" s="66" t="s">
        <v>1713</v>
      </c>
      <c r="R444" s="66"/>
      <c r="S444" s="66"/>
      <c r="T444" s="41" t="s">
        <v>1828</v>
      </c>
      <c r="U444" s="42"/>
      <c r="V444" s="65"/>
      <c r="W444" s="64" t="s">
        <v>1096</v>
      </c>
      <c r="X444" s="64"/>
      <c r="Y444" s="64"/>
      <c r="Z444" s="64"/>
      <c r="AA444" s="64"/>
      <c r="AB444" s="64"/>
      <c r="AC444" s="64"/>
      <c r="AD444" s="64"/>
      <c r="AE444" s="64"/>
      <c r="AF444" s="64"/>
      <c r="AG444" s="64"/>
      <c r="AH444" s="64" t="s">
        <v>1830</v>
      </c>
      <c r="AI444" s="64" t="s">
        <v>1830</v>
      </c>
      <c r="AJ444" s="64" t="s">
        <v>1830</v>
      </c>
      <c r="AK444" s="64" t="s">
        <v>1830</v>
      </c>
      <c r="AL444" s="64" t="s">
        <v>1830</v>
      </c>
      <c r="AM444" s="64" t="s">
        <v>1830</v>
      </c>
      <c r="AN444" s="64" t="s">
        <v>1830</v>
      </c>
      <c r="AO444" s="64" t="s">
        <v>1830</v>
      </c>
      <c r="AP444" s="64" t="s">
        <v>1830</v>
      </c>
      <c r="AQ444" s="64"/>
      <c r="AR444" s="64" t="s">
        <v>1830</v>
      </c>
      <c r="AS444" s="64"/>
      <c r="AT444" s="64"/>
      <c r="AU444" s="64" t="s">
        <v>1830</v>
      </c>
      <c r="AV444" s="64" t="s">
        <v>1830</v>
      </c>
      <c r="AW444" s="64"/>
      <c r="AX444" s="68"/>
      <c r="AY444" s="68"/>
      <c r="AZ444" s="68"/>
      <c r="BA444" s="68"/>
      <c r="BB444" s="68"/>
      <c r="BC444" s="68"/>
      <c r="BD444" s="68"/>
      <c r="BE444" s="68"/>
      <c r="BF444" s="68"/>
      <c r="BG444" s="68"/>
      <c r="BH444" s="68"/>
      <c r="BI444" s="68"/>
      <c r="BJ444" s="68"/>
      <c r="BK444" s="68"/>
      <c r="BL444" s="68"/>
      <c r="BM444" s="68"/>
      <c r="BN444" s="68"/>
      <c r="BO444" s="68"/>
      <c r="BP444" s="68"/>
      <c r="BQ444" s="68"/>
      <c r="BR444" s="68"/>
      <c r="BS444" s="68"/>
      <c r="BT444" s="68"/>
      <c r="BU444" s="68"/>
      <c r="BV444" s="68"/>
      <c r="BW444" s="68"/>
      <c r="BX444" s="68"/>
      <c r="BY444" s="68"/>
      <c r="BZ444" s="68"/>
      <c r="CA444" s="68"/>
      <c r="CB444" s="68"/>
      <c r="CC444" s="68"/>
      <c r="CD444" s="68"/>
      <c r="CE444" s="68"/>
      <c r="CF444" s="68"/>
      <c r="CG444" s="68"/>
      <c r="CH444" s="68"/>
      <c r="CI444" s="68"/>
      <c r="CJ444" s="68"/>
      <c r="CK444" s="68"/>
      <c r="CL444" s="68"/>
      <c r="CM444" s="68"/>
      <c r="CN444" s="68"/>
      <c r="CO444" s="68"/>
      <c r="CP444" s="68"/>
      <c r="CQ444" s="68"/>
      <c r="CR444" s="68"/>
      <c r="CS444" s="68"/>
      <c r="CT444" s="68"/>
      <c r="CU444" s="68"/>
      <c r="CV444" s="68"/>
      <c r="CW444" s="68"/>
      <c r="CX444" s="68"/>
      <c r="CY444" s="68"/>
      <c r="CZ444" s="68"/>
      <c r="DA444" s="68"/>
      <c r="DB444" s="68"/>
      <c r="DC444" s="68"/>
      <c r="DD444" s="68"/>
      <c r="DE444" s="68"/>
      <c r="DF444" s="68"/>
      <c r="DG444" s="68"/>
      <c r="DH444" s="68"/>
      <c r="DI444" s="68"/>
      <c r="DJ444" s="68"/>
      <c r="DK444" s="68"/>
      <c r="DL444" s="68"/>
      <c r="DM444" s="68"/>
      <c r="DN444" s="68"/>
      <c r="DO444" s="68"/>
      <c r="DP444" s="68"/>
      <c r="DQ444" s="68"/>
      <c r="DR444" s="68"/>
      <c r="DS444" s="68"/>
      <c r="DT444" s="68"/>
      <c r="DU444" s="68"/>
      <c r="DV444" s="68"/>
      <c r="DW444" s="68"/>
      <c r="DX444" s="68"/>
      <c r="DY444" s="68"/>
      <c r="DZ444" s="68"/>
      <c r="EA444" s="68"/>
      <c r="EB444" s="68"/>
      <c r="EC444" s="68"/>
      <c r="ED444" s="68"/>
      <c r="EE444" s="68"/>
      <c r="EF444" s="68"/>
      <c r="EG444" s="68"/>
      <c r="EH444" s="68"/>
      <c r="EI444" s="68"/>
      <c r="EJ444" s="68"/>
      <c r="EK444" s="68"/>
      <c r="EL444" s="68"/>
      <c r="EM444" s="68"/>
      <c r="EN444" s="68"/>
      <c r="EO444" s="68"/>
      <c r="EP444" s="68"/>
      <c r="EQ444" s="68"/>
      <c r="ER444" s="68"/>
      <c r="ES444" s="68"/>
      <c r="ET444" s="68"/>
      <c r="EU444" s="68"/>
      <c r="EV444" s="68"/>
      <c r="EW444" s="68"/>
      <c r="EX444" s="68"/>
      <c r="EY444" s="68"/>
      <c r="EZ444" s="68"/>
      <c r="FA444" s="68"/>
      <c r="FB444" s="68"/>
      <c r="FC444" s="68"/>
      <c r="FD444" s="68"/>
      <c r="FE444" s="68"/>
      <c r="FF444" s="68"/>
      <c r="FG444" s="68"/>
      <c r="FH444" s="68"/>
    </row>
    <row r="445" spans="1:164" s="54" customFormat="1" ht="12.75">
      <c r="A445" s="69" t="str">
        <f>SUBSTITUTE(SUBSTITUTE(CONCATENATE(IF(E445="Globally Unique","GU",E445),IF(G445&lt;&gt;I445,H445,F445),CONCATENATE(IF(I445="Identifier","ID",IF(I445="Text","",I445))))," ",""),"'","")</f>
        <v>ID</v>
      </c>
      <c r="B445" s="69" t="s">
        <v>2169</v>
      </c>
      <c r="D445" s="54" t="s">
        <v>2166</v>
      </c>
      <c r="G445" s="54" t="s">
        <v>1849</v>
      </c>
      <c r="H445" s="54" t="str">
        <f aca="true" t="shared" si="74" ref="H445:H450">IF(F445&lt;&gt;"",CONCATENATE(F445," ",G445),G445)</f>
        <v>Identifier</v>
      </c>
      <c r="I445" s="54" t="s">
        <v>1849</v>
      </c>
      <c r="K445" s="54" t="str">
        <f aca="true" t="shared" si="75" ref="K445:K450">IF(J445&lt;&gt;"",CONCATENATE(J445,"_ ",I445,". Type"),CONCATENATE(I445,". Type"))</f>
        <v>Identifier. Type</v>
      </c>
      <c r="O445" s="93" t="s">
        <v>1600</v>
      </c>
      <c r="P445" s="54" t="s">
        <v>1853</v>
      </c>
      <c r="Q445" s="94" t="s">
        <v>2170</v>
      </c>
      <c r="R445" s="54" t="s">
        <v>556</v>
      </c>
      <c r="T445" s="70" t="s">
        <v>1828</v>
      </c>
      <c r="W445" s="54" t="s">
        <v>1096</v>
      </c>
      <c r="AH445" s="54" t="s">
        <v>1830</v>
      </c>
      <c r="AI445" s="54" t="s">
        <v>1830</v>
      </c>
      <c r="AJ445" s="54" t="s">
        <v>1830</v>
      </c>
      <c r="AK445" s="54" t="s">
        <v>1830</v>
      </c>
      <c r="AL445" s="54" t="s">
        <v>1830</v>
      </c>
      <c r="AM445" s="54" t="s">
        <v>1830</v>
      </c>
      <c r="AN445" s="54" t="s">
        <v>1830</v>
      </c>
      <c r="AO445" s="54" t="s">
        <v>1830</v>
      </c>
      <c r="AP445" s="54" t="s">
        <v>1830</v>
      </c>
      <c r="AR445" s="54" t="s">
        <v>1830</v>
      </c>
      <c r="AU445" s="54" t="s">
        <v>1830</v>
      </c>
      <c r="AV445" s="54" t="s">
        <v>1830</v>
      </c>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68"/>
      <c r="BY445" s="68"/>
      <c r="BZ445" s="68"/>
      <c r="CA445" s="68"/>
      <c r="CB445" s="68"/>
      <c r="CC445" s="68"/>
      <c r="CD445" s="68"/>
      <c r="CE445" s="68"/>
      <c r="CF445" s="68"/>
      <c r="CG445" s="68"/>
      <c r="CH445" s="68"/>
      <c r="CI445" s="68"/>
      <c r="CJ445" s="68"/>
      <c r="CK445" s="68"/>
      <c r="CL445" s="68"/>
      <c r="CM445" s="68"/>
      <c r="CN445" s="68"/>
      <c r="CO445" s="68"/>
      <c r="CP445" s="68"/>
      <c r="CQ445" s="68"/>
      <c r="CR445" s="68"/>
      <c r="CS445" s="68"/>
      <c r="CT445" s="68"/>
      <c r="CU445" s="68"/>
      <c r="CV445" s="68"/>
      <c r="CW445" s="68"/>
      <c r="CX445" s="68"/>
      <c r="CY445" s="68"/>
      <c r="CZ445" s="68"/>
      <c r="DA445" s="68"/>
      <c r="DB445" s="68"/>
      <c r="DC445" s="68"/>
      <c r="DD445" s="68"/>
      <c r="DE445" s="68"/>
      <c r="DF445" s="68"/>
      <c r="DG445" s="68"/>
      <c r="DH445" s="68"/>
      <c r="DI445" s="68"/>
      <c r="DJ445" s="68"/>
      <c r="DK445" s="68"/>
      <c r="DL445" s="68"/>
      <c r="DM445" s="68"/>
      <c r="DN445" s="68"/>
      <c r="DO445" s="68"/>
      <c r="DP445" s="68"/>
      <c r="DQ445" s="68"/>
      <c r="DR445" s="68"/>
      <c r="DS445" s="68"/>
      <c r="DT445" s="68"/>
      <c r="DU445" s="68"/>
      <c r="DV445" s="68"/>
      <c r="DW445" s="68"/>
      <c r="DX445" s="68"/>
      <c r="DY445" s="68"/>
      <c r="DZ445" s="68"/>
      <c r="EA445" s="68"/>
      <c r="EB445" s="68"/>
      <c r="EC445" s="68"/>
      <c r="ED445" s="68"/>
      <c r="EE445" s="68"/>
      <c r="EF445" s="68"/>
      <c r="EG445" s="68"/>
      <c r="EH445" s="68"/>
      <c r="EI445" s="68"/>
      <c r="EJ445" s="68"/>
      <c r="EK445" s="68"/>
      <c r="EL445" s="68"/>
      <c r="EM445" s="68"/>
      <c r="EN445" s="68"/>
      <c r="EO445" s="68"/>
      <c r="EP445" s="68"/>
      <c r="EQ445" s="68"/>
      <c r="ER445" s="68"/>
      <c r="ES445" s="68"/>
      <c r="ET445" s="68"/>
      <c r="EU445" s="68"/>
      <c r="EV445" s="68"/>
      <c r="EW445" s="68"/>
      <c r="EX445" s="68"/>
      <c r="EY445" s="68"/>
      <c r="EZ445" s="68"/>
      <c r="FA445" s="68"/>
      <c r="FB445" s="68"/>
      <c r="FC445" s="68"/>
      <c r="FD445" s="68"/>
      <c r="FE445" s="68"/>
      <c r="FF445" s="68"/>
      <c r="FG445" s="68"/>
      <c r="FH445" s="68"/>
    </row>
    <row r="446" spans="1:164" s="54" customFormat="1" ht="12.75">
      <c r="A446" s="71" t="str">
        <f>SUBSTITUTE(SUBSTITUTE(CONCATENATE(IF(E446="Globally Unique","GU",E446),F446,IF(H446&lt;&gt;I446,H446,""),CONCATENATE(IF(I446="Identifier","ID",IF(I446="Text","",I446))))," ",""),"'","")</f>
        <v>CopyIndicator</v>
      </c>
      <c r="B446" s="71" t="s">
        <v>2171</v>
      </c>
      <c r="D446" s="54" t="s">
        <v>2166</v>
      </c>
      <c r="G446" s="54" t="s">
        <v>571</v>
      </c>
      <c r="H446" s="54" t="str">
        <f t="shared" si="74"/>
        <v>Copy</v>
      </c>
      <c r="I446" s="54" t="s">
        <v>572</v>
      </c>
      <c r="K446" s="54" t="str">
        <f t="shared" si="75"/>
        <v>Indicator. Type</v>
      </c>
      <c r="O446" s="93" t="s">
        <v>1852</v>
      </c>
      <c r="P446" s="54" t="s">
        <v>1853</v>
      </c>
      <c r="Q446" s="94" t="s">
        <v>1719</v>
      </c>
      <c r="T446" s="70" t="s">
        <v>1828</v>
      </c>
      <c r="W446" s="54" t="s">
        <v>1096</v>
      </c>
      <c r="AX446" s="68"/>
      <c r="AY446" s="68"/>
      <c r="AZ446" s="68"/>
      <c r="BA446" s="68"/>
      <c r="BB446" s="68"/>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68"/>
      <c r="BY446" s="68"/>
      <c r="BZ446" s="68"/>
      <c r="CA446" s="68"/>
      <c r="CB446" s="68"/>
      <c r="CC446" s="68"/>
      <c r="CD446" s="68"/>
      <c r="CE446" s="68"/>
      <c r="CF446" s="68"/>
      <c r="CG446" s="68"/>
      <c r="CH446" s="68"/>
      <c r="CI446" s="68"/>
      <c r="CJ446" s="68"/>
      <c r="CK446" s="68"/>
      <c r="CL446" s="68"/>
      <c r="CM446" s="68"/>
      <c r="CN446" s="68"/>
      <c r="CO446" s="68"/>
      <c r="CP446" s="68"/>
      <c r="CQ446" s="68"/>
      <c r="CR446" s="68"/>
      <c r="CS446" s="68"/>
      <c r="CT446" s="68"/>
      <c r="CU446" s="68"/>
      <c r="CV446" s="68"/>
      <c r="CW446" s="68"/>
      <c r="CX446" s="68"/>
      <c r="CY446" s="68"/>
      <c r="CZ446" s="68"/>
      <c r="DA446" s="68"/>
      <c r="DB446" s="68"/>
      <c r="DC446" s="68"/>
      <c r="DD446" s="68"/>
      <c r="DE446" s="68"/>
      <c r="DF446" s="68"/>
      <c r="DG446" s="68"/>
      <c r="DH446" s="68"/>
      <c r="DI446" s="68"/>
      <c r="DJ446" s="68"/>
      <c r="DK446" s="68"/>
      <c r="DL446" s="68"/>
      <c r="DM446" s="68"/>
      <c r="DN446" s="68"/>
      <c r="DO446" s="68"/>
      <c r="DP446" s="68"/>
      <c r="DQ446" s="68"/>
      <c r="DR446" s="68"/>
      <c r="DS446" s="68"/>
      <c r="DT446" s="68"/>
      <c r="DU446" s="68"/>
      <c r="DV446" s="68"/>
      <c r="DW446" s="68"/>
      <c r="DX446" s="68"/>
      <c r="DY446" s="68"/>
      <c r="DZ446" s="68"/>
      <c r="EA446" s="68"/>
      <c r="EB446" s="68"/>
      <c r="EC446" s="68"/>
      <c r="ED446" s="68"/>
      <c r="EE446" s="68"/>
      <c r="EF446" s="68"/>
      <c r="EG446" s="68"/>
      <c r="EH446" s="68"/>
      <c r="EI446" s="68"/>
      <c r="EJ446" s="68"/>
      <c r="EK446" s="68"/>
      <c r="EL446" s="68"/>
      <c r="EM446" s="68"/>
      <c r="EN446" s="68"/>
      <c r="EO446" s="68"/>
      <c r="EP446" s="68"/>
      <c r="EQ446" s="68"/>
      <c r="ER446" s="68"/>
      <c r="ES446" s="68"/>
      <c r="ET446" s="68"/>
      <c r="EU446" s="68"/>
      <c r="EV446" s="68"/>
      <c r="EW446" s="68"/>
      <c r="EX446" s="68"/>
      <c r="EY446" s="68"/>
      <c r="EZ446" s="68"/>
      <c r="FA446" s="68"/>
      <c r="FB446" s="68"/>
      <c r="FC446" s="68"/>
      <c r="FD446" s="68"/>
      <c r="FE446" s="68"/>
      <c r="FF446" s="68"/>
      <c r="FG446" s="68"/>
      <c r="FH446" s="68"/>
    </row>
    <row r="447" spans="1:164" s="54" customFormat="1" ht="12.75">
      <c r="A447" s="69" t="str">
        <f>SUBSTITUTE(SUBSTITUTE(CONCATENATE(IF(E447="Globally Unique","GU",E447),IF(G447&lt;&gt;I447,H447,F447),CONCATENATE(IF(I447="Identifier","ID",IF(I447="Text","",I447))))," ",""),"'","")</f>
        <v>DocumentStatusCode</v>
      </c>
      <c r="B447" s="71" t="s">
        <v>2172</v>
      </c>
      <c r="D447" s="54" t="s">
        <v>2166</v>
      </c>
      <c r="F447" s="54" t="s">
        <v>1721</v>
      </c>
      <c r="G447" s="54" t="s">
        <v>1188</v>
      </c>
      <c r="H447" s="54" t="str">
        <f t="shared" si="74"/>
        <v>Document Status</v>
      </c>
      <c r="I447" s="54" t="s">
        <v>28</v>
      </c>
      <c r="K447" s="54" t="str">
        <f t="shared" si="75"/>
        <v>Code. Type</v>
      </c>
      <c r="O447" s="93" t="s">
        <v>1852</v>
      </c>
      <c r="P447" s="54" t="s">
        <v>1853</v>
      </c>
      <c r="Q447" s="94" t="s">
        <v>1722</v>
      </c>
      <c r="T447" s="70" t="s">
        <v>1828</v>
      </c>
      <c r="W447" s="54" t="s">
        <v>1096</v>
      </c>
      <c r="AH447" s="54" t="s">
        <v>1830</v>
      </c>
      <c r="AI447" s="54" t="s">
        <v>1830</v>
      </c>
      <c r="AJ447" s="54" t="s">
        <v>1830</v>
      </c>
      <c r="AK447" s="54" t="s">
        <v>1830</v>
      </c>
      <c r="AL447" s="54" t="s">
        <v>1830</v>
      </c>
      <c r="AM447" s="54" t="s">
        <v>1830</v>
      </c>
      <c r="AN447" s="54" t="s">
        <v>1830</v>
      </c>
      <c r="AO447" s="54" t="s">
        <v>1830</v>
      </c>
      <c r="AP447" s="54" t="s">
        <v>1830</v>
      </c>
      <c r="AR447" s="54" t="s">
        <v>1830</v>
      </c>
      <c r="AU447" s="54" t="s">
        <v>1830</v>
      </c>
      <c r="AV447" s="54" t="s">
        <v>1830</v>
      </c>
      <c r="AX447" s="68"/>
      <c r="AY447" s="68"/>
      <c r="AZ447" s="68"/>
      <c r="BA447" s="68"/>
      <c r="BB447" s="68"/>
      <c r="BC447" s="68"/>
      <c r="BD447" s="68"/>
      <c r="BE447" s="68"/>
      <c r="BF447" s="68"/>
      <c r="BG447" s="68"/>
      <c r="BH447" s="68"/>
      <c r="BI447" s="68"/>
      <c r="BJ447" s="68"/>
      <c r="BK447" s="68"/>
      <c r="BL447" s="68"/>
      <c r="BM447" s="68"/>
      <c r="BN447" s="68"/>
      <c r="BO447" s="68"/>
      <c r="BP447" s="68"/>
      <c r="BQ447" s="68"/>
      <c r="BR447" s="68"/>
      <c r="BS447" s="68"/>
      <c r="BT447" s="68"/>
      <c r="BU447" s="68"/>
      <c r="BV447" s="68"/>
      <c r="BW447" s="68"/>
      <c r="BX447" s="68"/>
      <c r="BY447" s="68"/>
      <c r="BZ447" s="68"/>
      <c r="CA447" s="68"/>
      <c r="CB447" s="68"/>
      <c r="CC447" s="68"/>
      <c r="CD447" s="68"/>
      <c r="CE447" s="68"/>
      <c r="CF447" s="68"/>
      <c r="CG447" s="68"/>
      <c r="CH447" s="68"/>
      <c r="CI447" s="68"/>
      <c r="CJ447" s="68"/>
      <c r="CK447" s="68"/>
      <c r="CL447" s="68"/>
      <c r="CM447" s="68"/>
      <c r="CN447" s="68"/>
      <c r="CO447" s="68"/>
      <c r="CP447" s="68"/>
      <c r="CQ447" s="68"/>
      <c r="CR447" s="68"/>
      <c r="CS447" s="68"/>
      <c r="CT447" s="68"/>
      <c r="CU447" s="68"/>
      <c r="CV447" s="68"/>
      <c r="CW447" s="68"/>
      <c r="CX447" s="68"/>
      <c r="CY447" s="68"/>
      <c r="CZ447" s="68"/>
      <c r="DA447" s="68"/>
      <c r="DB447" s="68"/>
      <c r="DC447" s="68"/>
      <c r="DD447" s="68"/>
      <c r="DE447" s="68"/>
      <c r="DF447" s="68"/>
      <c r="DG447" s="68"/>
      <c r="DH447" s="68"/>
      <c r="DI447" s="68"/>
      <c r="DJ447" s="68"/>
      <c r="DK447" s="68"/>
      <c r="DL447" s="68"/>
      <c r="DM447" s="68"/>
      <c r="DN447" s="68"/>
      <c r="DO447" s="68"/>
      <c r="DP447" s="68"/>
      <c r="DQ447" s="68"/>
      <c r="DR447" s="68"/>
      <c r="DS447" s="68"/>
      <c r="DT447" s="68"/>
      <c r="DU447" s="68"/>
      <c r="DV447" s="68"/>
      <c r="DW447" s="68"/>
      <c r="DX447" s="68"/>
      <c r="DY447" s="68"/>
      <c r="DZ447" s="68"/>
      <c r="EA447" s="68"/>
      <c r="EB447" s="68"/>
      <c r="EC447" s="68"/>
      <c r="ED447" s="68"/>
      <c r="EE447" s="68"/>
      <c r="EF447" s="68"/>
      <c r="EG447" s="68"/>
      <c r="EH447" s="68"/>
      <c r="EI447" s="68"/>
      <c r="EJ447" s="68"/>
      <c r="EK447" s="68"/>
      <c r="EL447" s="68"/>
      <c r="EM447" s="68"/>
      <c r="EN447" s="68"/>
      <c r="EO447" s="68"/>
      <c r="EP447" s="68"/>
      <c r="EQ447" s="68"/>
      <c r="ER447" s="68"/>
      <c r="ES447" s="68"/>
      <c r="ET447" s="68"/>
      <c r="EU447" s="68"/>
      <c r="EV447" s="68"/>
      <c r="EW447" s="68"/>
      <c r="EX447" s="68"/>
      <c r="EY447" s="68"/>
      <c r="EZ447" s="68"/>
      <c r="FA447" s="68"/>
      <c r="FB447" s="68"/>
      <c r="FC447" s="68"/>
      <c r="FD447" s="68"/>
      <c r="FE447" s="68"/>
      <c r="FF447" s="68"/>
      <c r="FG447" s="68"/>
      <c r="FH447" s="68"/>
    </row>
    <row r="448" spans="1:164" s="54" customFormat="1" ht="12.75">
      <c r="A448" s="69" t="str">
        <f>SUBSTITUTE(SUBSTITUTE(CONCATENATE(IF(E448="Globally Unique","GU",E448),IF(G448&lt;&gt;I448,H448,F448),CONCATENATE(IF(I448="Identifier","ID",IF(I448="Text","",I448))))," ",""),"'","")</f>
        <v>IssueDate</v>
      </c>
      <c r="B448" s="69" t="s">
        <v>2173</v>
      </c>
      <c r="D448" s="54" t="s">
        <v>2166</v>
      </c>
      <c r="F448" s="54" t="s">
        <v>590</v>
      </c>
      <c r="G448" s="54" t="s">
        <v>591</v>
      </c>
      <c r="H448" s="54" t="str">
        <f t="shared" si="74"/>
        <v>Issue Date</v>
      </c>
      <c r="I448" s="54" t="s">
        <v>591</v>
      </c>
      <c r="K448" s="54" t="str">
        <f t="shared" si="75"/>
        <v>Date. Type</v>
      </c>
      <c r="O448" s="93" t="s">
        <v>1852</v>
      </c>
      <c r="P448" s="54" t="s">
        <v>1853</v>
      </c>
      <c r="Q448" s="94" t="s">
        <v>1724</v>
      </c>
      <c r="T448" s="70" t="s">
        <v>1828</v>
      </c>
      <c r="W448" s="54" t="s">
        <v>1096</v>
      </c>
      <c r="AH448" s="54" t="s">
        <v>1830</v>
      </c>
      <c r="AI448" s="54" t="s">
        <v>1830</v>
      </c>
      <c r="AJ448" s="54" t="s">
        <v>1830</v>
      </c>
      <c r="AK448" s="54" t="s">
        <v>1830</v>
      </c>
      <c r="AL448" s="54" t="s">
        <v>1830</v>
      </c>
      <c r="AM448" s="54" t="s">
        <v>1830</v>
      </c>
      <c r="AN448" s="54" t="s">
        <v>1830</v>
      </c>
      <c r="AO448" s="54" t="s">
        <v>1830</v>
      </c>
      <c r="AP448" s="54" t="s">
        <v>1830</v>
      </c>
      <c r="AR448" s="54" t="s">
        <v>1830</v>
      </c>
      <c r="AU448" s="54" t="s">
        <v>1830</v>
      </c>
      <c r="AV448" s="54" t="s">
        <v>1830</v>
      </c>
      <c r="AX448" s="68"/>
      <c r="AY448" s="68"/>
      <c r="AZ448" s="68"/>
      <c r="BA448" s="68"/>
      <c r="BB448" s="68"/>
      <c r="BC448" s="68"/>
      <c r="BD448" s="68"/>
      <c r="BE448" s="68"/>
      <c r="BF448" s="68"/>
      <c r="BG448" s="68"/>
      <c r="BH448" s="68"/>
      <c r="BI448" s="68"/>
      <c r="BJ448" s="68"/>
      <c r="BK448" s="68"/>
      <c r="BL448" s="68"/>
      <c r="BM448" s="68"/>
      <c r="BN448" s="68"/>
      <c r="BO448" s="68"/>
      <c r="BP448" s="68"/>
      <c r="BQ448" s="68"/>
      <c r="BR448" s="68"/>
      <c r="BS448" s="68"/>
      <c r="BT448" s="68"/>
      <c r="BU448" s="68"/>
      <c r="BV448" s="68"/>
      <c r="BW448" s="68"/>
      <c r="BX448" s="68"/>
      <c r="BY448" s="68"/>
      <c r="BZ448" s="68"/>
      <c r="CA448" s="68"/>
      <c r="CB448" s="68"/>
      <c r="CC448" s="68"/>
      <c r="CD448" s="68"/>
      <c r="CE448" s="68"/>
      <c r="CF448" s="68"/>
      <c r="CG448" s="68"/>
      <c r="CH448" s="68"/>
      <c r="CI448" s="68"/>
      <c r="CJ448" s="68"/>
      <c r="CK448" s="68"/>
      <c r="CL448" s="68"/>
      <c r="CM448" s="68"/>
      <c r="CN448" s="68"/>
      <c r="CO448" s="68"/>
      <c r="CP448" s="68"/>
      <c r="CQ448" s="68"/>
      <c r="CR448" s="68"/>
      <c r="CS448" s="68"/>
      <c r="CT448" s="68"/>
      <c r="CU448" s="68"/>
      <c r="CV448" s="68"/>
      <c r="CW448" s="68"/>
      <c r="CX448" s="68"/>
      <c r="CY448" s="68"/>
      <c r="CZ448" s="68"/>
      <c r="DA448" s="68"/>
      <c r="DB448" s="68"/>
      <c r="DC448" s="68"/>
      <c r="DD448" s="68"/>
      <c r="DE448" s="68"/>
      <c r="DF448" s="68"/>
      <c r="DG448" s="68"/>
      <c r="DH448" s="68"/>
      <c r="DI448" s="68"/>
      <c r="DJ448" s="68"/>
      <c r="DK448" s="68"/>
      <c r="DL448" s="68"/>
      <c r="DM448" s="68"/>
      <c r="DN448" s="68"/>
      <c r="DO448" s="68"/>
      <c r="DP448" s="68"/>
      <c r="DQ448" s="68"/>
      <c r="DR448" s="68"/>
      <c r="DS448" s="68"/>
      <c r="DT448" s="68"/>
      <c r="DU448" s="68"/>
      <c r="DV448" s="68"/>
      <c r="DW448" s="68"/>
      <c r="DX448" s="68"/>
      <c r="DY448" s="68"/>
      <c r="DZ448" s="68"/>
      <c r="EA448" s="68"/>
      <c r="EB448" s="68"/>
      <c r="EC448" s="68"/>
      <c r="ED448" s="68"/>
      <c r="EE448" s="68"/>
      <c r="EF448" s="68"/>
      <c r="EG448" s="68"/>
      <c r="EH448" s="68"/>
      <c r="EI448" s="68"/>
      <c r="EJ448" s="68"/>
      <c r="EK448" s="68"/>
      <c r="EL448" s="68"/>
      <c r="EM448" s="68"/>
      <c r="EN448" s="68"/>
      <c r="EO448" s="68"/>
      <c r="EP448" s="68"/>
      <c r="EQ448" s="68"/>
      <c r="ER448" s="68"/>
      <c r="ES448" s="68"/>
      <c r="ET448" s="68"/>
      <c r="EU448" s="68"/>
      <c r="EV448" s="68"/>
      <c r="EW448" s="68"/>
      <c r="EX448" s="68"/>
      <c r="EY448" s="68"/>
      <c r="EZ448" s="68"/>
      <c r="FA448" s="68"/>
      <c r="FB448" s="68"/>
      <c r="FC448" s="68"/>
      <c r="FD448" s="68"/>
      <c r="FE448" s="68"/>
      <c r="FF448" s="68"/>
      <c r="FG448" s="68"/>
      <c r="FH448" s="68"/>
    </row>
    <row r="449" spans="1:164" s="54" customFormat="1" ht="12.75">
      <c r="A449" s="71" t="str">
        <f>SUBSTITUTE(SUBSTITUTE(CONCATENATE(IF(E449="Globally Unique","GU",E449),F449,IF(H449&lt;&gt;I449,H449,""),CONCATENATE(IF(I449="Identifier","ID",IF(I449="Text","",I449))))," ",""),"'","")</f>
        <v>GUID</v>
      </c>
      <c r="B449" s="71" t="s">
        <v>2174</v>
      </c>
      <c r="D449" s="54" t="s">
        <v>2166</v>
      </c>
      <c r="E449" s="54" t="s">
        <v>610</v>
      </c>
      <c r="G449" s="54" t="s">
        <v>1849</v>
      </c>
      <c r="H449" s="54" t="str">
        <f t="shared" si="74"/>
        <v>Identifier</v>
      </c>
      <c r="I449" s="54" t="s">
        <v>1849</v>
      </c>
      <c r="K449" s="54" t="str">
        <f t="shared" si="75"/>
        <v>Identifier. Type</v>
      </c>
      <c r="O449" s="93" t="s">
        <v>1852</v>
      </c>
      <c r="P449" s="54" t="s">
        <v>1853</v>
      </c>
      <c r="Q449" s="94" t="s">
        <v>1708</v>
      </c>
      <c r="T449" s="70" t="s">
        <v>1828</v>
      </c>
      <c r="W449" s="54" t="s">
        <v>1096</v>
      </c>
      <c r="AH449" s="54" t="s">
        <v>1830</v>
      </c>
      <c r="AI449" s="54" t="s">
        <v>1830</v>
      </c>
      <c r="AJ449" s="54" t="s">
        <v>1830</v>
      </c>
      <c r="AK449" s="54" t="s">
        <v>1830</v>
      </c>
      <c r="AL449" s="54" t="s">
        <v>1830</v>
      </c>
      <c r="AM449" s="54" t="s">
        <v>1830</v>
      </c>
      <c r="AN449" s="54" t="s">
        <v>1830</v>
      </c>
      <c r="AO449" s="54" t="s">
        <v>1830</v>
      </c>
      <c r="AP449" s="54" t="s">
        <v>1830</v>
      </c>
      <c r="AR449" s="54" t="s">
        <v>1830</v>
      </c>
      <c r="AU449" s="54" t="s">
        <v>1830</v>
      </c>
      <c r="AV449" s="54" t="s">
        <v>1830</v>
      </c>
      <c r="AX449" s="68"/>
      <c r="AY449" s="68"/>
      <c r="AZ449" s="68"/>
      <c r="BA449" s="68"/>
      <c r="BB449" s="68"/>
      <c r="BC449" s="68"/>
      <c r="BD449" s="68"/>
      <c r="BE449" s="68"/>
      <c r="BF449" s="68"/>
      <c r="BG449" s="68"/>
      <c r="BH449" s="68"/>
      <c r="BI449" s="68"/>
      <c r="BJ449" s="68"/>
      <c r="BK449" s="68"/>
      <c r="BL449" s="68"/>
      <c r="BM449" s="68"/>
      <c r="BN449" s="68"/>
      <c r="BO449" s="68"/>
      <c r="BP449" s="68"/>
      <c r="BQ449" s="68"/>
      <c r="BR449" s="68"/>
      <c r="BS449" s="68"/>
      <c r="BT449" s="68"/>
      <c r="BU449" s="68"/>
      <c r="BV449" s="68"/>
      <c r="BW449" s="68"/>
      <c r="BX449" s="68"/>
      <c r="BY449" s="68"/>
      <c r="BZ449" s="68"/>
      <c r="CA449" s="68"/>
      <c r="CB449" s="68"/>
      <c r="CC449" s="68"/>
      <c r="CD449" s="68"/>
      <c r="CE449" s="68"/>
      <c r="CF449" s="68"/>
      <c r="CG449" s="68"/>
      <c r="CH449" s="68"/>
      <c r="CI449" s="68"/>
      <c r="CJ449" s="68"/>
      <c r="CK449" s="68"/>
      <c r="CL449" s="68"/>
      <c r="CM449" s="68"/>
      <c r="CN449" s="68"/>
      <c r="CO449" s="68"/>
      <c r="CP449" s="68"/>
      <c r="CQ449" s="68"/>
      <c r="CR449" s="68"/>
      <c r="CS449" s="68"/>
      <c r="CT449" s="68"/>
      <c r="CU449" s="68"/>
      <c r="CV449" s="68"/>
      <c r="CW449" s="68"/>
      <c r="CX449" s="68"/>
      <c r="CY449" s="68"/>
      <c r="CZ449" s="68"/>
      <c r="DA449" s="68"/>
      <c r="DB449" s="68"/>
      <c r="DC449" s="68"/>
      <c r="DD449" s="68"/>
      <c r="DE449" s="68"/>
      <c r="DF449" s="68"/>
      <c r="DG449" s="68"/>
      <c r="DH449" s="68"/>
      <c r="DI449" s="68"/>
      <c r="DJ449" s="68"/>
      <c r="DK449" s="68"/>
      <c r="DL449" s="68"/>
      <c r="DM449" s="68"/>
      <c r="DN449" s="68"/>
      <c r="DO449" s="68"/>
      <c r="DP449" s="68"/>
      <c r="DQ449" s="68"/>
      <c r="DR449" s="68"/>
      <c r="DS449" s="68"/>
      <c r="DT449" s="68"/>
      <c r="DU449" s="68"/>
      <c r="DV449" s="68"/>
      <c r="DW449" s="68"/>
      <c r="DX449" s="68"/>
      <c r="DY449" s="68"/>
      <c r="DZ449" s="68"/>
      <c r="EA449" s="68"/>
      <c r="EB449" s="68"/>
      <c r="EC449" s="68"/>
      <c r="ED449" s="68"/>
      <c r="EE449" s="68"/>
      <c r="EF449" s="68"/>
      <c r="EG449" s="68"/>
      <c r="EH449" s="68"/>
      <c r="EI449" s="68"/>
      <c r="EJ449" s="68"/>
      <c r="EK449" s="68"/>
      <c r="EL449" s="68"/>
      <c r="EM449" s="68"/>
      <c r="EN449" s="68"/>
      <c r="EO449" s="68"/>
      <c r="EP449" s="68"/>
      <c r="EQ449" s="68"/>
      <c r="ER449" s="68"/>
      <c r="ES449" s="68"/>
      <c r="ET449" s="68"/>
      <c r="EU449" s="68"/>
      <c r="EV449" s="68"/>
      <c r="EW449" s="68"/>
      <c r="EX449" s="68"/>
      <c r="EY449" s="68"/>
      <c r="EZ449" s="68"/>
      <c r="FA449" s="68"/>
      <c r="FB449" s="68"/>
      <c r="FC449" s="68"/>
      <c r="FD449" s="68"/>
      <c r="FE449" s="68"/>
      <c r="FF449" s="68"/>
      <c r="FG449" s="68"/>
      <c r="FH449" s="68"/>
    </row>
    <row r="450" spans="1:163" ht="12.75">
      <c r="A450" s="69" t="str">
        <f>SUBSTITUTE(SUBSTITUTE(CONCATENATE(IF(E450="Globally Unique","GU",E450),IF(G450&lt;&gt;I450,H450,F450),CONCATENATE(IF(I450="Identifier","ID",IF(I450="Text","",I450))))," ",""),"'","")</f>
        <v>TransactionReference</v>
      </c>
      <c r="B450" s="69" t="s">
        <v>2175</v>
      </c>
      <c r="D450" s="1" t="s">
        <v>2166</v>
      </c>
      <c r="F450" s="1" t="s">
        <v>1727</v>
      </c>
      <c r="G450" s="1" t="s">
        <v>1728</v>
      </c>
      <c r="H450" s="1" t="str">
        <f t="shared" si="74"/>
        <v>Transaction Reference</v>
      </c>
      <c r="I450" s="1" t="s">
        <v>1860</v>
      </c>
      <c r="K450" s="1" t="str">
        <f t="shared" si="75"/>
        <v>Text. Type</v>
      </c>
      <c r="O450" s="2" t="s">
        <v>1852</v>
      </c>
      <c r="P450" s="1" t="s">
        <v>1853</v>
      </c>
      <c r="Q450" s="3" t="s">
        <v>1729</v>
      </c>
      <c r="T450" s="70" t="s">
        <v>419</v>
      </c>
      <c r="V450" s="1"/>
      <c r="W450" s="1" t="s">
        <v>1096</v>
      </c>
      <c r="AF450" s="68"/>
      <c r="AG450" s="68"/>
      <c r="AH450" s="68"/>
      <c r="AI450" s="68"/>
      <c r="AJ450" s="68"/>
      <c r="AK450" s="3"/>
      <c r="AL450" s="68"/>
      <c r="AM450" s="68"/>
      <c r="AN450" s="68"/>
      <c r="AO450" s="68"/>
      <c r="AP450" s="68"/>
      <c r="AQ450" s="68"/>
      <c r="AR450" s="68"/>
      <c r="AS450" s="68"/>
      <c r="AT450" s="68"/>
      <c r="AU450" s="68"/>
      <c r="AV450" s="68"/>
      <c r="AW450" s="68"/>
      <c r="AX450" s="68"/>
      <c r="AY450" s="68"/>
      <c r="AZ450" s="68"/>
      <c r="BA450" s="68"/>
      <c r="BB450" s="68"/>
      <c r="BC450" s="68"/>
      <c r="BD450" s="68"/>
      <c r="BE450" s="68"/>
      <c r="BF450" s="68"/>
      <c r="BG450" s="68"/>
      <c r="BH450" s="68"/>
      <c r="BI450" s="68"/>
      <c r="BJ450" s="68"/>
      <c r="BK450" s="68"/>
      <c r="BL450" s="68"/>
      <c r="BM450" s="68"/>
      <c r="BN450" s="68"/>
      <c r="BO450" s="68"/>
      <c r="BP450" s="68"/>
      <c r="BQ450" s="68"/>
      <c r="BR450" s="68"/>
      <c r="BS450" s="68"/>
      <c r="BT450" s="68"/>
      <c r="BU450" s="68"/>
      <c r="BV450" s="68"/>
      <c r="BW450" s="68"/>
      <c r="BX450" s="68"/>
      <c r="BY450" s="68"/>
      <c r="BZ450" s="68"/>
      <c r="CA450" s="68"/>
      <c r="CB450" s="68"/>
      <c r="CC450" s="68"/>
      <c r="CD450" s="68"/>
      <c r="CE450" s="68"/>
      <c r="CF450" s="68"/>
      <c r="CG450" s="68"/>
      <c r="CH450" s="68"/>
      <c r="CI450" s="68"/>
      <c r="CJ450" s="68"/>
      <c r="CK450" s="68"/>
      <c r="CL450" s="68"/>
      <c r="CM450" s="68"/>
      <c r="CN450" s="68"/>
      <c r="CO450" s="68"/>
      <c r="CP450" s="68"/>
      <c r="CQ450" s="68"/>
      <c r="CR450" s="68"/>
      <c r="CS450" s="68"/>
      <c r="CT450" s="68"/>
      <c r="CU450" s="68"/>
      <c r="CV450" s="68"/>
      <c r="CW450" s="68"/>
      <c r="CX450" s="68"/>
      <c r="CY450" s="68"/>
      <c r="CZ450" s="68"/>
      <c r="DA450" s="68"/>
      <c r="DB450" s="68"/>
      <c r="DC450" s="68"/>
      <c r="DD450" s="68"/>
      <c r="DE450" s="68"/>
      <c r="DF450" s="68"/>
      <c r="DG450" s="68"/>
      <c r="DH450" s="68"/>
      <c r="DI450" s="68"/>
      <c r="DJ450" s="68"/>
      <c r="DK450" s="68"/>
      <c r="DL450" s="68"/>
      <c r="DM450" s="68"/>
      <c r="DN450" s="68"/>
      <c r="DO450" s="68"/>
      <c r="DP450" s="68"/>
      <c r="DQ450" s="68"/>
      <c r="DR450" s="68"/>
      <c r="DS450" s="68"/>
      <c r="DT450" s="68"/>
      <c r="DU450" s="68"/>
      <c r="DV450" s="68"/>
      <c r="DW450" s="68"/>
      <c r="DX450" s="68"/>
      <c r="DY450" s="68"/>
      <c r="DZ450" s="68"/>
      <c r="EA450" s="68"/>
      <c r="EB450" s="68"/>
      <c r="EC450" s="68"/>
      <c r="ED450" s="68"/>
      <c r="EE450" s="68"/>
      <c r="EF450" s="68"/>
      <c r="EG450" s="68"/>
      <c r="EH450" s="68"/>
      <c r="EI450" s="68"/>
      <c r="EJ450" s="68"/>
      <c r="EK450" s="68"/>
      <c r="EL450" s="68"/>
      <c r="EM450" s="68"/>
      <c r="EN450" s="68"/>
      <c r="EO450" s="68"/>
      <c r="EP450" s="68"/>
      <c r="EQ450" s="68"/>
      <c r="ER450" s="68"/>
      <c r="ES450" s="68"/>
      <c r="ET450" s="68"/>
      <c r="EU450" s="68"/>
      <c r="EV450" s="68"/>
      <c r="EW450" s="68"/>
      <c r="EX450" s="68"/>
      <c r="EY450" s="68"/>
      <c r="EZ450" s="68"/>
      <c r="FA450" s="68"/>
      <c r="FB450" s="68"/>
      <c r="FC450" s="68"/>
      <c r="FD450" s="68"/>
      <c r="FE450" s="68"/>
      <c r="FF450" s="68"/>
      <c r="FG450" s="68"/>
    </row>
    <row r="451" spans="1:164" s="54" customFormat="1" ht="25.5">
      <c r="A451" s="13" t="str">
        <f>SUBSTITUTE(SUBSTITUTE(CONCATENATE(IF(C451="","",CONCATENATE(C451,"")),"",D451)," ",""),"'","")</f>
        <v>ReceiptLine</v>
      </c>
      <c r="B451" s="65" t="s">
        <v>2176</v>
      </c>
      <c r="C451" s="64"/>
      <c r="D451" s="64" t="s">
        <v>2177</v>
      </c>
      <c r="E451" s="64"/>
      <c r="F451" s="64"/>
      <c r="G451" s="64"/>
      <c r="H451" s="64"/>
      <c r="I451" s="64"/>
      <c r="J451" s="64"/>
      <c r="K451" s="64"/>
      <c r="L451" s="64"/>
      <c r="M451" s="64"/>
      <c r="N451" s="64"/>
      <c r="O451" s="65"/>
      <c r="P451" s="64" t="s">
        <v>1826</v>
      </c>
      <c r="Q451" s="66" t="s">
        <v>1378</v>
      </c>
      <c r="R451" s="66"/>
      <c r="S451" s="66"/>
      <c r="T451" s="41" t="s">
        <v>419</v>
      </c>
      <c r="U451" s="42"/>
      <c r="V451" s="65"/>
      <c r="W451" s="64" t="s">
        <v>1096</v>
      </c>
      <c r="X451" s="64"/>
      <c r="Y451" s="64"/>
      <c r="Z451" s="64"/>
      <c r="AA451" s="64"/>
      <c r="AB451" s="64"/>
      <c r="AC451" s="64"/>
      <c r="AD451" s="64"/>
      <c r="AE451" s="64"/>
      <c r="AF451" s="64"/>
      <c r="AG451" s="64"/>
      <c r="AH451" s="64"/>
      <c r="AI451" s="64"/>
      <c r="AJ451" s="64"/>
      <c r="AK451" s="64"/>
      <c r="AL451" s="64"/>
      <c r="AM451" s="64"/>
      <c r="AN451" s="64"/>
      <c r="AO451" s="64"/>
      <c r="AP451" s="64"/>
      <c r="AQ451" s="64"/>
      <c r="AR451" s="64" t="s">
        <v>1830</v>
      </c>
      <c r="AS451" s="64"/>
      <c r="AT451" s="64"/>
      <c r="AU451" s="64"/>
      <c r="AV451" s="64"/>
      <c r="AW451" s="64"/>
      <c r="AX451" s="68"/>
      <c r="AY451" s="68"/>
      <c r="AZ451" s="68"/>
      <c r="BA451" s="68"/>
      <c r="BB451" s="68"/>
      <c r="BC451" s="68"/>
      <c r="BD451" s="68"/>
      <c r="BE451" s="68"/>
      <c r="BF451" s="68"/>
      <c r="BG451" s="68"/>
      <c r="BH451" s="68"/>
      <c r="BI451" s="68"/>
      <c r="BJ451" s="68"/>
      <c r="BK451" s="68"/>
      <c r="BL451" s="68"/>
      <c r="BM451" s="68"/>
      <c r="BN451" s="68"/>
      <c r="BO451" s="68"/>
      <c r="BP451" s="68"/>
      <c r="BQ451" s="68"/>
      <c r="BR451" s="68"/>
      <c r="BS451" s="68"/>
      <c r="BT451" s="68"/>
      <c r="BU451" s="68"/>
      <c r="BV451" s="68"/>
      <c r="BW451" s="68"/>
      <c r="BX451" s="68"/>
      <c r="BY451" s="68"/>
      <c r="BZ451" s="68"/>
      <c r="CA451" s="68"/>
      <c r="CB451" s="68"/>
      <c r="CC451" s="68"/>
      <c r="CD451" s="68"/>
      <c r="CE451" s="68"/>
      <c r="CF451" s="68"/>
      <c r="CG451" s="68"/>
      <c r="CH451" s="68"/>
      <c r="CI451" s="68"/>
      <c r="CJ451" s="68"/>
      <c r="CK451" s="68"/>
      <c r="CL451" s="68"/>
      <c r="CM451" s="68"/>
      <c r="CN451" s="68"/>
      <c r="CO451" s="68"/>
      <c r="CP451" s="68"/>
      <c r="CQ451" s="68"/>
      <c r="CR451" s="68"/>
      <c r="CS451" s="68"/>
      <c r="CT451" s="68"/>
      <c r="CU451" s="68"/>
      <c r="CV451" s="68"/>
      <c r="CW451" s="68"/>
      <c r="CX451" s="68"/>
      <c r="CY451" s="68"/>
      <c r="CZ451" s="68"/>
      <c r="DA451" s="68"/>
      <c r="DB451" s="68"/>
      <c r="DC451" s="68"/>
      <c r="DD451" s="68"/>
      <c r="DE451" s="68"/>
      <c r="DF451" s="68"/>
      <c r="DG451" s="68"/>
      <c r="DH451" s="68"/>
      <c r="DI451" s="68"/>
      <c r="DJ451" s="68"/>
      <c r="DK451" s="68"/>
      <c r="DL451" s="68"/>
      <c r="DM451" s="68"/>
      <c r="DN451" s="68"/>
      <c r="DO451" s="68"/>
      <c r="DP451" s="68"/>
      <c r="DQ451" s="68"/>
      <c r="DR451" s="68"/>
      <c r="DS451" s="68"/>
      <c r="DT451" s="68"/>
      <c r="DU451" s="68"/>
      <c r="DV451" s="68"/>
      <c r="DW451" s="68"/>
      <c r="DX451" s="68"/>
      <c r="DY451" s="68"/>
      <c r="DZ451" s="68"/>
      <c r="EA451" s="68"/>
      <c r="EB451" s="68"/>
      <c r="EC451" s="68"/>
      <c r="ED451" s="68"/>
      <c r="EE451" s="68"/>
      <c r="EF451" s="68"/>
      <c r="EG451" s="68"/>
      <c r="EH451" s="68"/>
      <c r="EI451" s="68"/>
      <c r="EJ451" s="68"/>
      <c r="EK451" s="68"/>
      <c r="EL451" s="68"/>
      <c r="EM451" s="68"/>
      <c r="EN451" s="68"/>
      <c r="EO451" s="68"/>
      <c r="EP451" s="68"/>
      <c r="EQ451" s="68"/>
      <c r="ER451" s="68"/>
      <c r="ES451" s="68"/>
      <c r="ET451" s="68"/>
      <c r="EU451" s="68"/>
      <c r="EV451" s="68"/>
      <c r="EW451" s="68"/>
      <c r="EX451" s="68"/>
      <c r="EY451" s="68"/>
      <c r="EZ451" s="68"/>
      <c r="FA451" s="68"/>
      <c r="FB451" s="68"/>
      <c r="FC451" s="68"/>
      <c r="FD451" s="68"/>
      <c r="FE451" s="68"/>
      <c r="FF451" s="68"/>
      <c r="FG451" s="68"/>
      <c r="FH451" s="68"/>
    </row>
    <row r="452" spans="1:164" s="54" customFormat="1" ht="12.75">
      <c r="A452" s="69" t="str">
        <f aca="true" t="shared" si="76" ref="A452:A463">SUBSTITUTE(SUBSTITUTE(CONCATENATE(IF(E452="Globally Unique","GU",E452),IF(G452&lt;&gt;I452,H452,F452),CONCATENATE(IF(I452="Identifier","ID",IF(I452="Text","",I452))))," ",""),"'","")</f>
        <v>ID</v>
      </c>
      <c r="B452" s="69" t="s">
        <v>2178</v>
      </c>
      <c r="D452" s="54" t="s">
        <v>2177</v>
      </c>
      <c r="G452" s="54" t="s">
        <v>1849</v>
      </c>
      <c r="H452" s="54" t="str">
        <f aca="true" t="shared" si="77" ref="H452:H463">IF(F452&lt;&gt;"",CONCATENATE(F452," ",G452),G452)</f>
        <v>Identifier</v>
      </c>
      <c r="I452" s="54" t="s">
        <v>1849</v>
      </c>
      <c r="K452" s="54" t="str">
        <f aca="true" t="shared" si="78" ref="K452:K463">IF(J452&lt;&gt;"",CONCATENATE(J452,"_ ",I452,". Type"),CONCATENATE(I452,". Type"))</f>
        <v>Identifier. Type</v>
      </c>
      <c r="O452" s="93">
        <v>1</v>
      </c>
      <c r="P452" s="54" t="s">
        <v>1853</v>
      </c>
      <c r="Q452" s="94" t="s">
        <v>2179</v>
      </c>
      <c r="T452" s="70" t="s">
        <v>1828</v>
      </c>
      <c r="W452" s="54" t="s">
        <v>1096</v>
      </c>
      <c r="AR452" s="54" t="s">
        <v>1830</v>
      </c>
      <c r="AX452" s="68"/>
      <c r="AY452" s="68"/>
      <c r="AZ452" s="68"/>
      <c r="BA452" s="68"/>
      <c r="BB452" s="68"/>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68"/>
      <c r="BY452" s="68"/>
      <c r="BZ452" s="68"/>
      <c r="CA452" s="68"/>
      <c r="CB452" s="68"/>
      <c r="CC452" s="68"/>
      <c r="CD452" s="68"/>
      <c r="CE452" s="68"/>
      <c r="CF452" s="68"/>
      <c r="CG452" s="68"/>
      <c r="CH452" s="68"/>
      <c r="CI452" s="68"/>
      <c r="CJ452" s="68"/>
      <c r="CK452" s="68"/>
      <c r="CL452" s="68"/>
      <c r="CM452" s="68"/>
      <c r="CN452" s="68"/>
      <c r="CO452" s="68"/>
      <c r="CP452" s="68"/>
      <c r="CQ452" s="68"/>
      <c r="CR452" s="68"/>
      <c r="CS452" s="68"/>
      <c r="CT452" s="68"/>
      <c r="CU452" s="68"/>
      <c r="CV452" s="68"/>
      <c r="CW452" s="68"/>
      <c r="CX452" s="68"/>
      <c r="CY452" s="68"/>
      <c r="CZ452" s="68"/>
      <c r="DA452" s="68"/>
      <c r="DB452" s="68"/>
      <c r="DC452" s="68"/>
      <c r="DD452" s="68"/>
      <c r="DE452" s="68"/>
      <c r="DF452" s="68"/>
      <c r="DG452" s="68"/>
      <c r="DH452" s="68"/>
      <c r="DI452" s="68"/>
      <c r="DJ452" s="68"/>
      <c r="DK452" s="68"/>
      <c r="DL452" s="68"/>
      <c r="DM452" s="68"/>
      <c r="DN452" s="68"/>
      <c r="DO452" s="68"/>
      <c r="DP452" s="68"/>
      <c r="DQ452" s="68"/>
      <c r="DR452" s="68"/>
      <c r="DS452" s="68"/>
      <c r="DT452" s="68"/>
      <c r="DU452" s="68"/>
      <c r="DV452" s="68"/>
      <c r="DW452" s="68"/>
      <c r="DX452" s="68"/>
      <c r="DY452" s="68"/>
      <c r="DZ452" s="68"/>
      <c r="EA452" s="68"/>
      <c r="EB452" s="68"/>
      <c r="EC452" s="68"/>
      <c r="ED452" s="68"/>
      <c r="EE452" s="68"/>
      <c r="EF452" s="68"/>
      <c r="EG452" s="68"/>
      <c r="EH452" s="68"/>
      <c r="EI452" s="68"/>
      <c r="EJ452" s="68"/>
      <c r="EK452" s="68"/>
      <c r="EL452" s="68"/>
      <c r="EM452" s="68"/>
      <c r="EN452" s="68"/>
      <c r="EO452" s="68"/>
      <c r="EP452" s="68"/>
      <c r="EQ452" s="68"/>
      <c r="ER452" s="68"/>
      <c r="ES452" s="68"/>
      <c r="ET452" s="68"/>
      <c r="EU452" s="68"/>
      <c r="EV452" s="68"/>
      <c r="EW452" s="68"/>
      <c r="EX452" s="68"/>
      <c r="EY452" s="68"/>
      <c r="EZ452" s="68"/>
      <c r="FA452" s="68"/>
      <c r="FB452" s="68"/>
      <c r="FC452" s="68"/>
      <c r="FD452" s="68"/>
      <c r="FE452" s="68"/>
      <c r="FF452" s="68"/>
      <c r="FG452" s="68"/>
      <c r="FH452" s="68"/>
    </row>
    <row r="453" spans="1:164" s="54" customFormat="1" ht="12.75">
      <c r="A453" s="71" t="str">
        <f>SUBSTITUTE(SUBSTITUTE(CONCATENATE(IF(E453="Globally Unique","GU",E453),F453,IF(H453&lt;&gt;I453,H453,""),CONCATENATE(IF(I453="Identifier","ID",IF(I453="Text","",I453))))," ",""),"'","")</f>
        <v>GUID</v>
      </c>
      <c r="B453" s="71" t="s">
        <v>2180</v>
      </c>
      <c r="D453" s="54" t="s">
        <v>2177</v>
      </c>
      <c r="E453" s="54" t="s">
        <v>610</v>
      </c>
      <c r="G453" s="54" t="s">
        <v>1849</v>
      </c>
      <c r="H453" s="54" t="str">
        <f t="shared" si="77"/>
        <v>Identifier</v>
      </c>
      <c r="I453" s="54" t="s">
        <v>1849</v>
      </c>
      <c r="K453" s="54" t="str">
        <f t="shared" si="78"/>
        <v>Identifier. Type</v>
      </c>
      <c r="O453" s="93" t="s">
        <v>1852</v>
      </c>
      <c r="P453" s="54" t="s">
        <v>1853</v>
      </c>
      <c r="Q453" s="94" t="s">
        <v>1708</v>
      </c>
      <c r="T453" s="70" t="s">
        <v>1828</v>
      </c>
      <c r="W453" s="54" t="s">
        <v>1096</v>
      </c>
      <c r="AH453" s="54" t="s">
        <v>1830</v>
      </c>
      <c r="AI453" s="54" t="s">
        <v>1830</v>
      </c>
      <c r="AJ453" s="54" t="s">
        <v>1830</v>
      </c>
      <c r="AK453" s="54" t="s">
        <v>1830</v>
      </c>
      <c r="AL453" s="54" t="s">
        <v>1830</v>
      </c>
      <c r="AM453" s="54" t="s">
        <v>1830</v>
      </c>
      <c r="AN453" s="54" t="s">
        <v>1830</v>
      </c>
      <c r="AO453" s="54" t="s">
        <v>1830</v>
      </c>
      <c r="AP453" s="54" t="s">
        <v>1830</v>
      </c>
      <c r="AR453" s="54" t="s">
        <v>1830</v>
      </c>
      <c r="AU453" s="54" t="s">
        <v>1830</v>
      </c>
      <c r="AV453" s="54" t="s">
        <v>1830</v>
      </c>
      <c r="AX453" s="68"/>
      <c r="AY453" s="68"/>
      <c r="AZ453" s="68"/>
      <c r="BA453" s="68"/>
      <c r="BB453" s="68"/>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68"/>
      <c r="BY453" s="68"/>
      <c r="BZ453" s="68"/>
      <c r="CA453" s="68"/>
      <c r="CB453" s="68"/>
      <c r="CC453" s="68"/>
      <c r="CD453" s="68"/>
      <c r="CE453" s="68"/>
      <c r="CF453" s="68"/>
      <c r="CG453" s="68"/>
      <c r="CH453" s="68"/>
      <c r="CI453" s="68"/>
      <c r="CJ453" s="68"/>
      <c r="CK453" s="68"/>
      <c r="CL453" s="68"/>
      <c r="CM453" s="68"/>
      <c r="CN453" s="68"/>
      <c r="CO453" s="68"/>
      <c r="CP453" s="68"/>
      <c r="CQ453" s="68"/>
      <c r="CR453" s="68"/>
      <c r="CS453" s="68"/>
      <c r="CT453" s="68"/>
      <c r="CU453" s="68"/>
      <c r="CV453" s="68"/>
      <c r="CW453" s="68"/>
      <c r="CX453" s="68"/>
      <c r="CY453" s="68"/>
      <c r="CZ453" s="68"/>
      <c r="DA453" s="68"/>
      <c r="DB453" s="68"/>
      <c r="DC453" s="68"/>
      <c r="DD453" s="68"/>
      <c r="DE453" s="68"/>
      <c r="DF453" s="68"/>
      <c r="DG453" s="68"/>
      <c r="DH453" s="68"/>
      <c r="DI453" s="68"/>
      <c r="DJ453" s="68"/>
      <c r="DK453" s="68"/>
      <c r="DL453" s="68"/>
      <c r="DM453" s="68"/>
      <c r="DN453" s="68"/>
      <c r="DO453" s="68"/>
      <c r="DP453" s="68"/>
      <c r="DQ453" s="68"/>
      <c r="DR453" s="68"/>
      <c r="DS453" s="68"/>
      <c r="DT453" s="68"/>
      <c r="DU453" s="68"/>
      <c r="DV453" s="68"/>
      <c r="DW453" s="68"/>
      <c r="DX453" s="68"/>
      <c r="DY453" s="68"/>
      <c r="DZ453" s="68"/>
      <c r="EA453" s="68"/>
      <c r="EB453" s="68"/>
      <c r="EC453" s="68"/>
      <c r="ED453" s="68"/>
      <c r="EE453" s="68"/>
      <c r="EF453" s="68"/>
      <c r="EG453" s="68"/>
      <c r="EH453" s="68"/>
      <c r="EI453" s="68"/>
      <c r="EJ453" s="68"/>
      <c r="EK453" s="68"/>
      <c r="EL453" s="68"/>
      <c r="EM453" s="68"/>
      <c r="EN453" s="68"/>
      <c r="EO453" s="68"/>
      <c r="EP453" s="68"/>
      <c r="EQ453" s="68"/>
      <c r="ER453" s="68"/>
      <c r="ES453" s="68"/>
      <c r="ET453" s="68"/>
      <c r="EU453" s="68"/>
      <c r="EV453" s="68"/>
      <c r="EW453" s="68"/>
      <c r="EX453" s="68"/>
      <c r="EY453" s="68"/>
      <c r="EZ453" s="68"/>
      <c r="FA453" s="68"/>
      <c r="FB453" s="68"/>
      <c r="FC453" s="68"/>
      <c r="FD453" s="68"/>
      <c r="FE453" s="68"/>
      <c r="FF453" s="68"/>
      <c r="FG453" s="68"/>
      <c r="FH453" s="68"/>
    </row>
    <row r="454" spans="1:44" s="54" customFormat="1" ht="38.25">
      <c r="A454" s="69" t="str">
        <f>SUBSTITUTE(SUBSTITUTE(CONCATENATE(IF(E454="Globally Unique","GU",E454),IF(G454&lt;&gt;I454,H454,F454),CONCATENATE(IF(I454="Identifier","ID",IF(I454="Text","",I454))))," ",""),"'","")</f>
        <v>Note</v>
      </c>
      <c r="B454" s="69" t="s">
        <v>2181</v>
      </c>
      <c r="D454" s="54" t="s">
        <v>2177</v>
      </c>
      <c r="G454" s="54" t="s">
        <v>414</v>
      </c>
      <c r="H454" s="54" t="str">
        <f>IF(F454&lt;&gt;"",CONCATENATE(F454," ",G454),G454)</f>
        <v>Note</v>
      </c>
      <c r="I454" s="54" t="s">
        <v>1860</v>
      </c>
      <c r="K454" s="54" t="str">
        <f>IF(J454&lt;&gt;"",CONCATENATE(J454,"_ ",I454,". Type"),CONCATENATE(I454,". Type"))</f>
        <v>Text. Type</v>
      </c>
      <c r="O454" s="93" t="s">
        <v>1852</v>
      </c>
      <c r="P454" s="54" t="s">
        <v>1853</v>
      </c>
      <c r="Q454" s="94" t="s">
        <v>2666</v>
      </c>
      <c r="T454" s="70" t="s">
        <v>1828</v>
      </c>
      <c r="W454" s="54" t="s">
        <v>1096</v>
      </c>
      <c r="AR454" s="54" t="s">
        <v>1830</v>
      </c>
    </row>
    <row r="455" spans="1:164" s="54" customFormat="1" ht="12.75">
      <c r="A455" s="69" t="str">
        <f t="shared" si="76"/>
        <v>ReceivedQuantity</v>
      </c>
      <c r="B455" s="69" t="s">
        <v>2182</v>
      </c>
      <c r="D455" s="54" t="s">
        <v>2177</v>
      </c>
      <c r="E455" s="54" t="s">
        <v>2076</v>
      </c>
      <c r="G455" s="54" t="s">
        <v>1101</v>
      </c>
      <c r="H455" s="54" t="str">
        <f t="shared" si="77"/>
        <v>Quantity</v>
      </c>
      <c r="I455" s="54" t="s">
        <v>1101</v>
      </c>
      <c r="K455" s="54" t="str">
        <f t="shared" si="78"/>
        <v>Quantity. Type</v>
      </c>
      <c r="O455" s="93" t="s">
        <v>1852</v>
      </c>
      <c r="P455" s="54" t="s">
        <v>1853</v>
      </c>
      <c r="Q455" s="94" t="s">
        <v>2183</v>
      </c>
      <c r="T455" s="70" t="s">
        <v>1828</v>
      </c>
      <c r="W455" s="54" t="s">
        <v>1096</v>
      </c>
      <c r="AR455" s="54" t="s">
        <v>1830</v>
      </c>
      <c r="AX455" s="68"/>
      <c r="AY455" s="68"/>
      <c r="AZ455" s="68"/>
      <c r="BA455" s="68"/>
      <c r="BB455" s="68"/>
      <c r="BC455" s="68"/>
      <c r="BD455" s="68"/>
      <c r="BE455" s="68"/>
      <c r="BF455" s="68"/>
      <c r="BG455" s="68"/>
      <c r="BH455" s="68"/>
      <c r="BI455" s="68"/>
      <c r="BJ455" s="68"/>
      <c r="BK455" s="68"/>
      <c r="BL455" s="68"/>
      <c r="BM455" s="68"/>
      <c r="BN455" s="68"/>
      <c r="BO455" s="68"/>
      <c r="BP455" s="68"/>
      <c r="BQ455" s="68"/>
      <c r="BR455" s="68"/>
      <c r="BS455" s="68"/>
      <c r="BT455" s="68"/>
      <c r="BU455" s="68"/>
      <c r="BV455" s="68"/>
      <c r="BW455" s="68"/>
      <c r="BX455" s="68"/>
      <c r="BY455" s="68"/>
      <c r="BZ455" s="68"/>
      <c r="CA455" s="68"/>
      <c r="CB455" s="68"/>
      <c r="CC455" s="68"/>
      <c r="CD455" s="68"/>
      <c r="CE455" s="68"/>
      <c r="CF455" s="68"/>
      <c r="CG455" s="68"/>
      <c r="CH455" s="68"/>
      <c r="CI455" s="68"/>
      <c r="CJ455" s="68"/>
      <c r="CK455" s="68"/>
      <c r="CL455" s="68"/>
      <c r="CM455" s="68"/>
      <c r="CN455" s="68"/>
      <c r="CO455" s="68"/>
      <c r="CP455" s="68"/>
      <c r="CQ455" s="68"/>
      <c r="CR455" s="68"/>
      <c r="CS455" s="68"/>
      <c r="CT455" s="68"/>
      <c r="CU455" s="68"/>
      <c r="CV455" s="68"/>
      <c r="CW455" s="68"/>
      <c r="CX455" s="68"/>
      <c r="CY455" s="68"/>
      <c r="CZ455" s="68"/>
      <c r="DA455" s="68"/>
      <c r="DB455" s="68"/>
      <c r="DC455" s="68"/>
      <c r="DD455" s="68"/>
      <c r="DE455" s="68"/>
      <c r="DF455" s="68"/>
      <c r="DG455" s="68"/>
      <c r="DH455" s="68"/>
      <c r="DI455" s="68"/>
      <c r="DJ455" s="68"/>
      <c r="DK455" s="68"/>
      <c r="DL455" s="68"/>
      <c r="DM455" s="68"/>
      <c r="DN455" s="68"/>
      <c r="DO455" s="68"/>
      <c r="DP455" s="68"/>
      <c r="DQ455" s="68"/>
      <c r="DR455" s="68"/>
      <c r="DS455" s="68"/>
      <c r="DT455" s="68"/>
      <c r="DU455" s="68"/>
      <c r="DV455" s="68"/>
      <c r="DW455" s="68"/>
      <c r="DX455" s="68"/>
      <c r="DY455" s="68"/>
      <c r="DZ455" s="68"/>
      <c r="EA455" s="68"/>
      <c r="EB455" s="68"/>
      <c r="EC455" s="68"/>
      <c r="ED455" s="68"/>
      <c r="EE455" s="68"/>
      <c r="EF455" s="68"/>
      <c r="EG455" s="68"/>
      <c r="EH455" s="68"/>
      <c r="EI455" s="68"/>
      <c r="EJ455" s="68"/>
      <c r="EK455" s="68"/>
      <c r="EL455" s="68"/>
      <c r="EM455" s="68"/>
      <c r="EN455" s="68"/>
      <c r="EO455" s="68"/>
      <c r="EP455" s="68"/>
      <c r="EQ455" s="68"/>
      <c r="ER455" s="68"/>
      <c r="ES455" s="68"/>
      <c r="ET455" s="68"/>
      <c r="EU455" s="68"/>
      <c r="EV455" s="68"/>
      <c r="EW455" s="68"/>
      <c r="EX455" s="68"/>
      <c r="EY455" s="68"/>
      <c r="EZ455" s="68"/>
      <c r="FA455" s="68"/>
      <c r="FB455" s="68"/>
      <c r="FC455" s="68"/>
      <c r="FD455" s="68"/>
      <c r="FE455" s="68"/>
      <c r="FF455" s="68"/>
      <c r="FG455" s="68"/>
      <c r="FH455" s="68"/>
    </row>
    <row r="456" spans="1:164" s="54" customFormat="1" ht="25.5">
      <c r="A456" s="69" t="str">
        <f t="shared" si="76"/>
        <v>ShortQuantity</v>
      </c>
      <c r="B456" s="69" t="s">
        <v>2184</v>
      </c>
      <c r="D456" s="54" t="s">
        <v>2177</v>
      </c>
      <c r="E456" s="54" t="s">
        <v>2185</v>
      </c>
      <c r="G456" s="54" t="s">
        <v>1101</v>
      </c>
      <c r="H456" s="54" t="str">
        <f t="shared" si="77"/>
        <v>Quantity</v>
      </c>
      <c r="I456" s="54" t="s">
        <v>1101</v>
      </c>
      <c r="K456" s="54" t="str">
        <f t="shared" si="78"/>
        <v>Quantity. Type</v>
      </c>
      <c r="O456" s="93" t="s">
        <v>1852</v>
      </c>
      <c r="P456" s="54" t="s">
        <v>1853</v>
      </c>
      <c r="Q456" s="94" t="s">
        <v>2186</v>
      </c>
      <c r="T456" s="70" t="s">
        <v>1828</v>
      </c>
      <c r="W456" s="54" t="s">
        <v>1096</v>
      </c>
      <c r="AR456" s="54" t="s">
        <v>1830</v>
      </c>
      <c r="AX456" s="68"/>
      <c r="AY456" s="68"/>
      <c r="AZ456" s="68"/>
      <c r="BA456" s="68"/>
      <c r="BB456" s="68"/>
      <c r="BC456" s="68"/>
      <c r="BD456" s="68"/>
      <c r="BE456" s="68"/>
      <c r="BF456" s="68"/>
      <c r="BG456" s="68"/>
      <c r="BH456" s="68"/>
      <c r="BI456" s="68"/>
      <c r="BJ456" s="68"/>
      <c r="BK456" s="68"/>
      <c r="BL456" s="68"/>
      <c r="BM456" s="68"/>
      <c r="BN456" s="68"/>
      <c r="BO456" s="68"/>
      <c r="BP456" s="68"/>
      <c r="BQ456" s="68"/>
      <c r="BR456" s="68"/>
      <c r="BS456" s="68"/>
      <c r="BT456" s="68"/>
      <c r="BU456" s="68"/>
      <c r="BV456" s="68"/>
      <c r="BW456" s="68"/>
      <c r="BX456" s="68"/>
      <c r="BY456" s="68"/>
      <c r="BZ456" s="68"/>
      <c r="CA456" s="68"/>
      <c r="CB456" s="68"/>
      <c r="CC456" s="68"/>
      <c r="CD456" s="68"/>
      <c r="CE456" s="68"/>
      <c r="CF456" s="68"/>
      <c r="CG456" s="68"/>
      <c r="CH456" s="68"/>
      <c r="CI456" s="68"/>
      <c r="CJ456" s="68"/>
      <c r="CK456" s="68"/>
      <c r="CL456" s="68"/>
      <c r="CM456" s="68"/>
      <c r="CN456" s="68"/>
      <c r="CO456" s="68"/>
      <c r="CP456" s="68"/>
      <c r="CQ456" s="68"/>
      <c r="CR456" s="68"/>
      <c r="CS456" s="68"/>
      <c r="CT456" s="68"/>
      <c r="CU456" s="68"/>
      <c r="CV456" s="68"/>
      <c r="CW456" s="68"/>
      <c r="CX456" s="68"/>
      <c r="CY456" s="68"/>
      <c r="CZ456" s="68"/>
      <c r="DA456" s="68"/>
      <c r="DB456" s="68"/>
      <c r="DC456" s="68"/>
      <c r="DD456" s="68"/>
      <c r="DE456" s="68"/>
      <c r="DF456" s="68"/>
      <c r="DG456" s="68"/>
      <c r="DH456" s="68"/>
      <c r="DI456" s="68"/>
      <c r="DJ456" s="68"/>
      <c r="DK456" s="68"/>
      <c r="DL456" s="68"/>
      <c r="DM456" s="68"/>
      <c r="DN456" s="68"/>
      <c r="DO456" s="68"/>
      <c r="DP456" s="68"/>
      <c r="DQ456" s="68"/>
      <c r="DR456" s="68"/>
      <c r="DS456" s="68"/>
      <c r="DT456" s="68"/>
      <c r="DU456" s="68"/>
      <c r="DV456" s="68"/>
      <c r="DW456" s="68"/>
      <c r="DX456" s="68"/>
      <c r="DY456" s="68"/>
      <c r="DZ456" s="68"/>
      <c r="EA456" s="68"/>
      <c r="EB456" s="68"/>
      <c r="EC456" s="68"/>
      <c r="ED456" s="68"/>
      <c r="EE456" s="68"/>
      <c r="EF456" s="68"/>
      <c r="EG456" s="68"/>
      <c r="EH456" s="68"/>
      <c r="EI456" s="68"/>
      <c r="EJ456" s="68"/>
      <c r="EK456" s="68"/>
      <c r="EL456" s="68"/>
      <c r="EM456" s="68"/>
      <c r="EN456" s="68"/>
      <c r="EO456" s="68"/>
      <c r="EP456" s="68"/>
      <c r="EQ456" s="68"/>
      <c r="ER456" s="68"/>
      <c r="ES456" s="68"/>
      <c r="ET456" s="68"/>
      <c r="EU456" s="68"/>
      <c r="EV456" s="68"/>
      <c r="EW456" s="68"/>
      <c r="EX456" s="68"/>
      <c r="EY456" s="68"/>
      <c r="EZ456" s="68"/>
      <c r="FA456" s="68"/>
      <c r="FB456" s="68"/>
      <c r="FC456" s="68"/>
      <c r="FD456" s="68"/>
      <c r="FE456" s="68"/>
      <c r="FF456" s="68"/>
      <c r="FG456" s="68"/>
      <c r="FH456" s="68"/>
    </row>
    <row r="457" spans="1:164" s="54" customFormat="1" ht="25.5">
      <c r="A457" s="69" t="str">
        <f t="shared" si="76"/>
        <v>ShortageActionCode</v>
      </c>
      <c r="B457" s="69" t="s">
        <v>2187</v>
      </c>
      <c r="D457" s="54" t="s">
        <v>2177</v>
      </c>
      <c r="E457" s="54" t="s">
        <v>2188</v>
      </c>
      <c r="G457" s="54" t="s">
        <v>2189</v>
      </c>
      <c r="H457" s="54" t="str">
        <f t="shared" si="77"/>
        <v>Action</v>
      </c>
      <c r="I457" s="54" t="s">
        <v>28</v>
      </c>
      <c r="K457" s="54" t="str">
        <f t="shared" si="78"/>
        <v>Code. Type</v>
      </c>
      <c r="O457" s="93" t="s">
        <v>1852</v>
      </c>
      <c r="P457" s="54" t="s">
        <v>1853</v>
      </c>
      <c r="Q457" s="94" t="s">
        <v>2190</v>
      </c>
      <c r="T457" s="70" t="s">
        <v>1828</v>
      </c>
      <c r="W457" s="54" t="s">
        <v>1096</v>
      </c>
      <c r="AX457" s="68"/>
      <c r="AY457" s="68"/>
      <c r="AZ457" s="68"/>
      <c r="BA457" s="68"/>
      <c r="BB457" s="68"/>
      <c r="BC457" s="68"/>
      <c r="BD457" s="68"/>
      <c r="BE457" s="68"/>
      <c r="BF457" s="68"/>
      <c r="BG457" s="68"/>
      <c r="BH457" s="68"/>
      <c r="BI457" s="68"/>
      <c r="BJ457" s="68"/>
      <c r="BK457" s="68"/>
      <c r="BL457" s="68"/>
      <c r="BM457" s="68"/>
      <c r="BN457" s="68"/>
      <c r="BO457" s="68"/>
      <c r="BP457" s="68"/>
      <c r="BQ457" s="68"/>
      <c r="BR457" s="68"/>
      <c r="BS457" s="68"/>
      <c r="BT457" s="68"/>
      <c r="BU457" s="68"/>
      <c r="BV457" s="68"/>
      <c r="BW457" s="68"/>
      <c r="BX457" s="68"/>
      <c r="BY457" s="68"/>
      <c r="BZ457" s="68"/>
      <c r="CA457" s="68"/>
      <c r="CB457" s="68"/>
      <c r="CC457" s="68"/>
      <c r="CD457" s="68"/>
      <c r="CE457" s="68"/>
      <c r="CF457" s="68"/>
      <c r="CG457" s="68"/>
      <c r="CH457" s="68"/>
      <c r="CI457" s="68"/>
      <c r="CJ457" s="68"/>
      <c r="CK457" s="68"/>
      <c r="CL457" s="68"/>
      <c r="CM457" s="68"/>
      <c r="CN457" s="68"/>
      <c r="CO457" s="68"/>
      <c r="CP457" s="68"/>
      <c r="CQ457" s="68"/>
      <c r="CR457" s="68"/>
      <c r="CS457" s="68"/>
      <c r="CT457" s="68"/>
      <c r="CU457" s="68"/>
      <c r="CV457" s="68"/>
      <c r="CW457" s="68"/>
      <c r="CX457" s="68"/>
      <c r="CY457" s="68"/>
      <c r="CZ457" s="68"/>
      <c r="DA457" s="68"/>
      <c r="DB457" s="68"/>
      <c r="DC457" s="68"/>
      <c r="DD457" s="68"/>
      <c r="DE457" s="68"/>
      <c r="DF457" s="68"/>
      <c r="DG457" s="68"/>
      <c r="DH457" s="68"/>
      <c r="DI457" s="68"/>
      <c r="DJ457" s="68"/>
      <c r="DK457" s="68"/>
      <c r="DL457" s="68"/>
      <c r="DM457" s="68"/>
      <c r="DN457" s="68"/>
      <c r="DO457" s="68"/>
      <c r="DP457" s="68"/>
      <c r="DQ457" s="68"/>
      <c r="DR457" s="68"/>
      <c r="DS457" s="68"/>
      <c r="DT457" s="68"/>
      <c r="DU457" s="68"/>
      <c r="DV457" s="68"/>
      <c r="DW457" s="68"/>
      <c r="DX457" s="68"/>
      <c r="DY457" s="68"/>
      <c r="DZ457" s="68"/>
      <c r="EA457" s="68"/>
      <c r="EB457" s="68"/>
      <c r="EC457" s="68"/>
      <c r="ED457" s="68"/>
      <c r="EE457" s="68"/>
      <c r="EF457" s="68"/>
      <c r="EG457" s="68"/>
      <c r="EH457" s="68"/>
      <c r="EI457" s="68"/>
      <c r="EJ457" s="68"/>
      <c r="EK457" s="68"/>
      <c r="EL457" s="68"/>
      <c r="EM457" s="68"/>
      <c r="EN457" s="68"/>
      <c r="EO457" s="68"/>
      <c r="EP457" s="68"/>
      <c r="EQ457" s="68"/>
      <c r="ER457" s="68"/>
      <c r="ES457" s="68"/>
      <c r="ET457" s="68"/>
      <c r="EU457" s="68"/>
      <c r="EV457" s="68"/>
      <c r="EW457" s="68"/>
      <c r="EX457" s="68"/>
      <c r="EY457" s="68"/>
      <c r="EZ457" s="68"/>
      <c r="FA457" s="68"/>
      <c r="FB457" s="68"/>
      <c r="FC457" s="68"/>
      <c r="FD457" s="68"/>
      <c r="FE457" s="68"/>
      <c r="FF457" s="68"/>
      <c r="FG457" s="68"/>
      <c r="FH457" s="68"/>
    </row>
    <row r="458" spans="1:44" s="54" customFormat="1" ht="12.75">
      <c r="A458" s="69" t="str">
        <f t="shared" si="76"/>
        <v>RejectedQuantity</v>
      </c>
      <c r="B458" s="69" t="s">
        <v>2191</v>
      </c>
      <c r="D458" s="54" t="s">
        <v>2177</v>
      </c>
      <c r="E458" s="54" t="s">
        <v>2192</v>
      </c>
      <c r="G458" s="54" t="s">
        <v>1101</v>
      </c>
      <c r="H458" s="54" t="str">
        <f t="shared" si="77"/>
        <v>Quantity</v>
      </c>
      <c r="I458" s="54" t="s">
        <v>1101</v>
      </c>
      <c r="K458" s="54" t="str">
        <f t="shared" si="78"/>
        <v>Quantity. Type</v>
      </c>
      <c r="O458" s="93" t="s">
        <v>1852</v>
      </c>
      <c r="P458" s="54" t="s">
        <v>1853</v>
      </c>
      <c r="Q458" s="94" t="s">
        <v>2193</v>
      </c>
      <c r="T458" s="70" t="s">
        <v>1828</v>
      </c>
      <c r="W458" s="54" t="s">
        <v>1096</v>
      </c>
      <c r="AR458" s="54" t="s">
        <v>1830</v>
      </c>
    </row>
    <row r="459" spans="1:44" s="54" customFormat="1" ht="12.75">
      <c r="A459" s="69" t="str">
        <f t="shared" si="76"/>
        <v>RejectReasonCode</v>
      </c>
      <c r="B459" s="69" t="s">
        <v>2194</v>
      </c>
      <c r="D459" s="54" t="s">
        <v>2177</v>
      </c>
      <c r="E459" s="54" t="s">
        <v>2195</v>
      </c>
      <c r="G459" s="54" t="s">
        <v>1192</v>
      </c>
      <c r="H459" s="54" t="str">
        <f t="shared" si="77"/>
        <v>Reason</v>
      </c>
      <c r="I459" s="54" t="s">
        <v>28</v>
      </c>
      <c r="K459" s="54" t="str">
        <f t="shared" si="78"/>
        <v>Code. Type</v>
      </c>
      <c r="O459" s="93" t="s">
        <v>1852</v>
      </c>
      <c r="P459" s="54" t="s">
        <v>1853</v>
      </c>
      <c r="Q459" s="94" t="s">
        <v>2196</v>
      </c>
      <c r="T459" s="70" t="s">
        <v>1828</v>
      </c>
      <c r="W459" s="54" t="s">
        <v>1096</v>
      </c>
      <c r="AR459" s="54" t="s">
        <v>1830</v>
      </c>
    </row>
    <row r="460" spans="1:23" s="54" customFormat="1" ht="25.5">
      <c r="A460" s="69" t="str">
        <f t="shared" si="76"/>
        <v>RejectActionCode</v>
      </c>
      <c r="B460" s="69" t="s">
        <v>2197</v>
      </c>
      <c r="D460" s="54" t="s">
        <v>2177</v>
      </c>
      <c r="E460" s="54" t="s">
        <v>2195</v>
      </c>
      <c r="G460" s="54" t="s">
        <v>2189</v>
      </c>
      <c r="H460" s="54" t="str">
        <f t="shared" si="77"/>
        <v>Action</v>
      </c>
      <c r="I460" s="54" t="s">
        <v>28</v>
      </c>
      <c r="K460" s="54" t="str">
        <f t="shared" si="78"/>
        <v>Code. Type</v>
      </c>
      <c r="O460" s="93" t="s">
        <v>1852</v>
      </c>
      <c r="P460" s="54" t="s">
        <v>1853</v>
      </c>
      <c r="Q460" s="94" t="s">
        <v>2198</v>
      </c>
      <c r="T460" s="70" t="s">
        <v>1828</v>
      </c>
      <c r="W460" s="54" t="s">
        <v>1096</v>
      </c>
    </row>
    <row r="461" spans="1:163" s="54" customFormat="1" ht="25.5">
      <c r="A461" s="69" t="str">
        <f>SUBSTITUTE(SUBSTITUTE(CONCATENATE(IF(E461="Globally Unique","GU",E461),IF(G461&lt;&gt;I461,H461,F461),CONCATENATE(IF(I461="Identifier","ID",IF(I461="Text","",I461))))," ",""),"'","")</f>
        <v>OverSupplyQuantity</v>
      </c>
      <c r="B461" s="69" t="s">
        <v>2199</v>
      </c>
      <c r="D461" s="54" t="s">
        <v>2177</v>
      </c>
      <c r="F461" s="54" t="s">
        <v>1398</v>
      </c>
      <c r="G461" s="54" t="s">
        <v>1399</v>
      </c>
      <c r="H461" s="54" t="str">
        <f>IF(F461&lt;&gt;"",CONCATENATE(F461," ",G461),G461)</f>
        <v>Over Supply</v>
      </c>
      <c r="I461" s="71" t="s">
        <v>1101</v>
      </c>
      <c r="K461" s="54" t="str">
        <f>IF(J461&lt;&gt;"",CONCATENATE(J461,"_ ",I461,". Type"),CONCATENATE(I461,". Type"))</f>
        <v>Quantity. Type</v>
      </c>
      <c r="O461" s="93" t="s">
        <v>1852</v>
      </c>
      <c r="P461" s="54" t="s">
        <v>1853</v>
      </c>
      <c r="Q461" s="56" t="s">
        <v>1400</v>
      </c>
      <c r="T461" s="70" t="s">
        <v>419</v>
      </c>
      <c r="W461" s="54" t="s">
        <v>1096</v>
      </c>
      <c r="AR461" s="54" t="s">
        <v>1830</v>
      </c>
      <c r="AX461" s="68"/>
      <c r="AY461" s="68"/>
      <c r="AZ461" s="68"/>
      <c r="BA461" s="68"/>
      <c r="BB461" s="68"/>
      <c r="BC461" s="68"/>
      <c r="BD461" s="68"/>
      <c r="BE461" s="68"/>
      <c r="BF461" s="68"/>
      <c r="BG461" s="68"/>
      <c r="BH461" s="68"/>
      <c r="BI461" s="68"/>
      <c r="BJ461" s="68"/>
      <c r="BK461" s="68"/>
      <c r="BL461" s="68"/>
      <c r="BM461" s="68"/>
      <c r="BN461" s="68"/>
      <c r="BO461" s="68"/>
      <c r="BP461" s="68"/>
      <c r="BQ461" s="68"/>
      <c r="BR461" s="68"/>
      <c r="BS461" s="68"/>
      <c r="BT461" s="68"/>
      <c r="BU461" s="68"/>
      <c r="BV461" s="68"/>
      <c r="BW461" s="68"/>
      <c r="BX461" s="68"/>
      <c r="BY461" s="68"/>
      <c r="BZ461" s="68"/>
      <c r="CA461" s="68"/>
      <c r="CB461" s="68"/>
      <c r="CC461" s="68"/>
      <c r="CD461" s="68"/>
      <c r="CE461" s="68"/>
      <c r="CF461" s="68"/>
      <c r="CG461" s="68"/>
      <c r="CH461" s="68"/>
      <c r="CI461" s="68"/>
      <c r="CJ461" s="68"/>
      <c r="CK461" s="68"/>
      <c r="CL461" s="68"/>
      <c r="CM461" s="68"/>
      <c r="CN461" s="68"/>
      <c r="CO461" s="68"/>
      <c r="CP461" s="68"/>
      <c r="CQ461" s="68"/>
      <c r="CR461" s="68"/>
      <c r="CS461" s="68"/>
      <c r="CT461" s="68"/>
      <c r="CU461" s="68"/>
      <c r="CV461" s="68"/>
      <c r="CW461" s="68"/>
      <c r="CX461" s="68"/>
      <c r="CY461" s="68"/>
      <c r="CZ461" s="68"/>
      <c r="DA461" s="68"/>
      <c r="DB461" s="68"/>
      <c r="DC461" s="68"/>
      <c r="DD461" s="68"/>
      <c r="DE461" s="68"/>
      <c r="DF461" s="68"/>
      <c r="DG461" s="68"/>
      <c r="DH461" s="68"/>
      <c r="DI461" s="68"/>
      <c r="DJ461" s="68"/>
      <c r="DK461" s="68"/>
      <c r="DL461" s="68"/>
      <c r="DM461" s="68"/>
      <c r="DN461" s="68"/>
      <c r="DO461" s="68"/>
      <c r="DP461" s="68"/>
      <c r="DQ461" s="68"/>
      <c r="DR461" s="68"/>
      <c r="DS461" s="68"/>
      <c r="DT461" s="68"/>
      <c r="DU461" s="68"/>
      <c r="DV461" s="68"/>
      <c r="DW461" s="68"/>
      <c r="DX461" s="68"/>
      <c r="DY461" s="68"/>
      <c r="DZ461" s="68"/>
      <c r="EA461" s="68"/>
      <c r="EB461" s="68"/>
      <c r="EC461" s="68"/>
      <c r="ED461" s="68"/>
      <c r="EE461" s="68"/>
      <c r="EF461" s="68"/>
      <c r="EG461" s="68"/>
      <c r="EH461" s="68"/>
      <c r="EI461" s="68"/>
      <c r="EJ461" s="68"/>
      <c r="EK461" s="68"/>
      <c r="EL461" s="68"/>
      <c r="EM461" s="68"/>
      <c r="EN461" s="68"/>
      <c r="EO461" s="68"/>
      <c r="EP461" s="68"/>
      <c r="EQ461" s="68"/>
      <c r="ER461" s="68"/>
      <c r="ES461" s="68"/>
      <c r="ET461" s="68"/>
      <c r="EU461" s="68"/>
      <c r="EV461" s="68"/>
      <c r="EW461" s="68"/>
      <c r="EX461" s="68"/>
      <c r="EY461" s="68"/>
      <c r="EZ461" s="68"/>
      <c r="FA461" s="68"/>
      <c r="FB461" s="68"/>
      <c r="FC461" s="68"/>
      <c r="FD461" s="68"/>
      <c r="FE461" s="68"/>
      <c r="FF461" s="68"/>
      <c r="FG461" s="68"/>
    </row>
    <row r="462" spans="1:164" s="54" customFormat="1" ht="12.75">
      <c r="A462" s="69" t="str">
        <f t="shared" si="76"/>
        <v>ReceivedDate</v>
      </c>
      <c r="B462" s="69" t="s">
        <v>2200</v>
      </c>
      <c r="D462" s="54" t="s">
        <v>2177</v>
      </c>
      <c r="E462" s="54" t="s">
        <v>2076</v>
      </c>
      <c r="G462" s="54" t="s">
        <v>591</v>
      </c>
      <c r="H462" s="54" t="str">
        <f t="shared" si="77"/>
        <v>Date</v>
      </c>
      <c r="I462" s="54" t="s">
        <v>591</v>
      </c>
      <c r="K462" s="54" t="str">
        <f t="shared" si="78"/>
        <v>Date. Type</v>
      </c>
      <c r="O462" s="93" t="s">
        <v>1852</v>
      </c>
      <c r="P462" s="54" t="s">
        <v>1853</v>
      </c>
      <c r="Q462" s="94" t="s">
        <v>2201</v>
      </c>
      <c r="T462" s="70" t="s">
        <v>1828</v>
      </c>
      <c r="W462" s="54" t="s">
        <v>1096</v>
      </c>
      <c r="AX462" s="68"/>
      <c r="AY462" s="68"/>
      <c r="AZ462" s="68"/>
      <c r="BA462" s="68"/>
      <c r="BB462" s="68"/>
      <c r="BC462" s="68"/>
      <c r="BD462" s="68"/>
      <c r="BE462" s="68"/>
      <c r="BF462" s="68"/>
      <c r="BG462" s="68"/>
      <c r="BH462" s="68"/>
      <c r="BI462" s="68"/>
      <c r="BJ462" s="68"/>
      <c r="BK462" s="68"/>
      <c r="BL462" s="68"/>
      <c r="BM462" s="68"/>
      <c r="BN462" s="68"/>
      <c r="BO462" s="68"/>
      <c r="BP462" s="68"/>
      <c r="BQ462" s="68"/>
      <c r="BR462" s="68"/>
      <c r="BS462" s="68"/>
      <c r="BT462" s="68"/>
      <c r="BU462" s="68"/>
      <c r="BV462" s="68"/>
      <c r="BW462" s="68"/>
      <c r="BX462" s="68"/>
      <c r="BY462" s="68"/>
      <c r="BZ462" s="68"/>
      <c r="CA462" s="68"/>
      <c r="CB462" s="68"/>
      <c r="CC462" s="68"/>
      <c r="CD462" s="68"/>
      <c r="CE462" s="68"/>
      <c r="CF462" s="68"/>
      <c r="CG462" s="68"/>
      <c r="CH462" s="68"/>
      <c r="CI462" s="68"/>
      <c r="CJ462" s="68"/>
      <c r="CK462" s="68"/>
      <c r="CL462" s="68"/>
      <c r="CM462" s="68"/>
      <c r="CN462" s="68"/>
      <c r="CO462" s="68"/>
      <c r="CP462" s="68"/>
      <c r="CQ462" s="68"/>
      <c r="CR462" s="68"/>
      <c r="CS462" s="68"/>
      <c r="CT462" s="68"/>
      <c r="CU462" s="68"/>
      <c r="CV462" s="68"/>
      <c r="CW462" s="68"/>
      <c r="CX462" s="68"/>
      <c r="CY462" s="68"/>
      <c r="CZ462" s="68"/>
      <c r="DA462" s="68"/>
      <c r="DB462" s="68"/>
      <c r="DC462" s="68"/>
      <c r="DD462" s="68"/>
      <c r="DE462" s="68"/>
      <c r="DF462" s="68"/>
      <c r="DG462" s="68"/>
      <c r="DH462" s="68"/>
      <c r="DI462" s="68"/>
      <c r="DJ462" s="68"/>
      <c r="DK462" s="68"/>
      <c r="DL462" s="68"/>
      <c r="DM462" s="68"/>
      <c r="DN462" s="68"/>
      <c r="DO462" s="68"/>
      <c r="DP462" s="68"/>
      <c r="DQ462" s="68"/>
      <c r="DR462" s="68"/>
      <c r="DS462" s="68"/>
      <c r="DT462" s="68"/>
      <c r="DU462" s="68"/>
      <c r="DV462" s="68"/>
      <c r="DW462" s="68"/>
      <c r="DX462" s="68"/>
      <c r="DY462" s="68"/>
      <c r="DZ462" s="68"/>
      <c r="EA462" s="68"/>
      <c r="EB462" s="68"/>
      <c r="EC462" s="68"/>
      <c r="ED462" s="68"/>
      <c r="EE462" s="68"/>
      <c r="EF462" s="68"/>
      <c r="EG462" s="68"/>
      <c r="EH462" s="68"/>
      <c r="EI462" s="68"/>
      <c r="EJ462" s="68"/>
      <c r="EK462" s="68"/>
      <c r="EL462" s="68"/>
      <c r="EM462" s="68"/>
      <c r="EN462" s="68"/>
      <c r="EO462" s="68"/>
      <c r="EP462" s="68"/>
      <c r="EQ462" s="68"/>
      <c r="ER462" s="68"/>
      <c r="ES462" s="68"/>
      <c r="ET462" s="68"/>
      <c r="EU462" s="68"/>
      <c r="EV462" s="68"/>
      <c r="EW462" s="68"/>
      <c r="EX462" s="68"/>
      <c r="EY462" s="68"/>
      <c r="EZ462" s="68"/>
      <c r="FA462" s="68"/>
      <c r="FB462" s="68"/>
      <c r="FC462" s="68"/>
      <c r="FD462" s="68"/>
      <c r="FE462" s="68"/>
      <c r="FF462" s="68"/>
      <c r="FG462" s="68"/>
      <c r="FH462" s="68"/>
    </row>
    <row r="463" spans="1:23" s="54" customFormat="1" ht="12.75">
      <c r="A463" s="69" t="str">
        <f t="shared" si="76"/>
        <v>TimingComplaintCode</v>
      </c>
      <c r="B463" s="69" t="s">
        <v>2202</v>
      </c>
      <c r="D463" s="54" t="s">
        <v>2177</v>
      </c>
      <c r="E463" s="54" t="s">
        <v>2203</v>
      </c>
      <c r="G463" s="54" t="s">
        <v>2204</v>
      </c>
      <c r="H463" s="54" t="str">
        <f t="shared" si="77"/>
        <v>Complaint</v>
      </c>
      <c r="I463" s="54" t="s">
        <v>28</v>
      </c>
      <c r="K463" s="54" t="str">
        <f t="shared" si="78"/>
        <v>Code. Type</v>
      </c>
      <c r="O463" s="93" t="s">
        <v>1852</v>
      </c>
      <c r="P463" s="54" t="s">
        <v>1853</v>
      </c>
      <c r="Q463" s="94" t="s">
        <v>2205</v>
      </c>
      <c r="T463" s="70" t="s">
        <v>1828</v>
      </c>
      <c r="W463" s="54" t="s">
        <v>1096</v>
      </c>
    </row>
    <row r="464" spans="1:49" s="54" customFormat="1" ht="25.5">
      <c r="A464" s="72" t="str">
        <f aca="true" t="shared" si="79" ref="A464:A469">SUBSTITUTE(SUBSTITUTE(CONCATENATE(IF(E464="Globally Unique","GU",E464),F464,IF(H464&lt;&gt;I464,H464,""),CONCATENATE(IF(I464="Identifier","ID",IF(I464="Text","",I464))))," ",""),"'","")</f>
        <v>OrderLineReference</v>
      </c>
      <c r="B464" s="72" t="s">
        <v>2206</v>
      </c>
      <c r="C464" s="73"/>
      <c r="D464" s="73" t="s">
        <v>2177</v>
      </c>
      <c r="E464" s="73"/>
      <c r="F464" s="73"/>
      <c r="G464" s="73"/>
      <c r="H464" s="72" t="str">
        <f aca="true" t="shared" si="80" ref="H464:H469">M464</f>
        <v>Order Line Reference</v>
      </c>
      <c r="I464" s="72" t="str">
        <f aca="true" t="shared" si="81" ref="I464:I469">M464</f>
        <v>Order Line Reference</v>
      </c>
      <c r="J464" s="72"/>
      <c r="K464" s="72"/>
      <c r="L464" s="73"/>
      <c r="M464" s="74" t="s">
        <v>1349</v>
      </c>
      <c r="N464" s="73"/>
      <c r="O464" s="80" t="s">
        <v>1852</v>
      </c>
      <c r="P464" s="73" t="s">
        <v>72</v>
      </c>
      <c r="Q464" s="76" t="s">
        <v>2207</v>
      </c>
      <c r="R464" s="76"/>
      <c r="S464" s="76"/>
      <c r="T464" s="77" t="s">
        <v>1828</v>
      </c>
      <c r="U464" s="78"/>
      <c r="V464" s="75"/>
      <c r="W464" s="73" t="s">
        <v>1096</v>
      </c>
      <c r="X464" s="73"/>
      <c r="Y464" s="73"/>
      <c r="Z464" s="73"/>
      <c r="AA464" s="73"/>
      <c r="AB464" s="73"/>
      <c r="AC464" s="73"/>
      <c r="AD464" s="73"/>
      <c r="AE464" s="73"/>
      <c r="AF464" s="73"/>
      <c r="AG464" s="73"/>
      <c r="AH464" s="73"/>
      <c r="AI464" s="73"/>
      <c r="AJ464" s="73"/>
      <c r="AK464" s="73"/>
      <c r="AL464" s="73"/>
      <c r="AM464" s="73"/>
      <c r="AN464" s="73"/>
      <c r="AO464" s="73"/>
      <c r="AP464" s="73"/>
      <c r="AQ464" s="73"/>
      <c r="AR464" s="73" t="s">
        <v>1830</v>
      </c>
      <c r="AS464" s="73"/>
      <c r="AT464" s="73"/>
      <c r="AU464" s="73"/>
      <c r="AV464" s="73"/>
      <c r="AW464" s="73"/>
    </row>
    <row r="465" spans="1:49" s="54" customFormat="1" ht="25.5">
      <c r="A465" s="72" t="str">
        <f t="shared" si="79"/>
        <v>DespatchLineReference</v>
      </c>
      <c r="B465" s="72" t="s">
        <v>2208</v>
      </c>
      <c r="C465" s="73"/>
      <c r="D465" s="73" t="s">
        <v>2177</v>
      </c>
      <c r="E465" s="73" t="s">
        <v>1342</v>
      </c>
      <c r="F465" s="73"/>
      <c r="G465" s="73"/>
      <c r="H465" s="72" t="str">
        <f t="shared" si="80"/>
        <v>Line Reference</v>
      </c>
      <c r="I465" s="72" t="str">
        <f t="shared" si="81"/>
        <v>Line Reference</v>
      </c>
      <c r="J465" s="72"/>
      <c r="K465" s="72"/>
      <c r="L465" s="73"/>
      <c r="M465" s="74" t="s">
        <v>1197</v>
      </c>
      <c r="N465" s="73"/>
      <c r="O465" s="80" t="s">
        <v>424</v>
      </c>
      <c r="P465" s="73" t="s">
        <v>72</v>
      </c>
      <c r="Q465" s="76" t="s">
        <v>2209</v>
      </c>
      <c r="R465" s="76"/>
      <c r="S465" s="76"/>
      <c r="T465" s="77" t="s">
        <v>1828</v>
      </c>
      <c r="U465" s="78"/>
      <c r="V465" s="75"/>
      <c r="W465" s="73" t="s">
        <v>1096</v>
      </c>
      <c r="X465" s="73"/>
      <c r="Y465" s="73"/>
      <c r="Z465" s="73"/>
      <c r="AA465" s="73"/>
      <c r="AB465" s="73"/>
      <c r="AC465" s="73"/>
      <c r="AD465" s="73"/>
      <c r="AE465" s="73"/>
      <c r="AF465" s="73"/>
      <c r="AG465" s="73"/>
      <c r="AH465" s="73"/>
      <c r="AI465" s="73"/>
      <c r="AJ465" s="73"/>
      <c r="AK465" s="73"/>
      <c r="AL465" s="73"/>
      <c r="AM465" s="73"/>
      <c r="AN465" s="73"/>
      <c r="AO465" s="73"/>
      <c r="AP465" s="73"/>
      <c r="AQ465" s="73"/>
      <c r="AR465" s="73" t="s">
        <v>1830</v>
      </c>
      <c r="AS465" s="73"/>
      <c r="AT465" s="73"/>
      <c r="AU465" s="73"/>
      <c r="AV465" s="73"/>
      <c r="AW465" s="73"/>
    </row>
    <row r="466" spans="1:49" s="54" customFormat="1" ht="25.5">
      <c r="A466" s="72" t="str">
        <f t="shared" si="79"/>
        <v>Delivery</v>
      </c>
      <c r="B466" s="72" t="s">
        <v>2210</v>
      </c>
      <c r="C466" s="73"/>
      <c r="D466" s="73" t="s">
        <v>2177</v>
      </c>
      <c r="E466" s="73"/>
      <c r="F466" s="73"/>
      <c r="G466" s="73"/>
      <c r="H466" s="72" t="str">
        <f t="shared" si="80"/>
        <v>Delivery</v>
      </c>
      <c r="I466" s="72" t="str">
        <f t="shared" si="81"/>
        <v>Delivery</v>
      </c>
      <c r="J466" s="72"/>
      <c r="K466" s="72"/>
      <c r="L466" s="73"/>
      <c r="M466" s="74" t="s">
        <v>1318</v>
      </c>
      <c r="N466" s="73"/>
      <c r="O466" s="80" t="s">
        <v>424</v>
      </c>
      <c r="P466" s="73" t="s">
        <v>72</v>
      </c>
      <c r="Q466" s="76" t="s">
        <v>1566</v>
      </c>
      <c r="R466" s="76"/>
      <c r="S466" s="76"/>
      <c r="T466" s="77" t="s">
        <v>1828</v>
      </c>
      <c r="U466" s="78"/>
      <c r="V466" s="75"/>
      <c r="W466" s="73" t="s">
        <v>1096</v>
      </c>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row>
    <row r="467" spans="1:164" s="54" customFormat="1" ht="38.25">
      <c r="A467" s="72" t="str">
        <f t="shared" si="79"/>
        <v>TransportHandlingUnit</v>
      </c>
      <c r="B467" s="72" t="s">
        <v>2211</v>
      </c>
      <c r="C467" s="73"/>
      <c r="D467" s="73" t="s">
        <v>2177</v>
      </c>
      <c r="E467" s="73"/>
      <c r="F467" s="73"/>
      <c r="G467" s="73"/>
      <c r="H467" s="72" t="str">
        <f t="shared" si="80"/>
        <v>Transport Handling Unit</v>
      </c>
      <c r="I467" s="72" t="str">
        <f t="shared" si="81"/>
        <v>Transport Handling Unit</v>
      </c>
      <c r="J467" s="72"/>
      <c r="K467" s="72"/>
      <c r="L467" s="73"/>
      <c r="M467" s="74" t="s">
        <v>1410</v>
      </c>
      <c r="N467" s="73"/>
      <c r="O467" s="80" t="s">
        <v>424</v>
      </c>
      <c r="P467" s="73" t="s">
        <v>72</v>
      </c>
      <c r="Q467" s="76" t="s">
        <v>2212</v>
      </c>
      <c r="R467" s="76"/>
      <c r="S467" s="76"/>
      <c r="T467" s="77" t="s">
        <v>1828</v>
      </c>
      <c r="U467" s="78"/>
      <c r="V467" s="75"/>
      <c r="W467" s="73" t="s">
        <v>1096</v>
      </c>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c r="BX467" s="68"/>
      <c r="BY467" s="68"/>
      <c r="BZ467" s="68"/>
      <c r="CA467" s="68"/>
      <c r="CB467" s="68"/>
      <c r="CC467" s="68"/>
      <c r="CD467" s="68"/>
      <c r="CE467" s="68"/>
      <c r="CF467" s="68"/>
      <c r="CG467" s="68"/>
      <c r="CH467" s="68"/>
      <c r="CI467" s="68"/>
      <c r="CJ467" s="68"/>
      <c r="CK467" s="68"/>
      <c r="CL467" s="68"/>
      <c r="CM467" s="68"/>
      <c r="CN467" s="68"/>
      <c r="CO467" s="68"/>
      <c r="CP467" s="68"/>
      <c r="CQ467" s="68"/>
      <c r="CR467" s="68"/>
      <c r="CS467" s="68"/>
      <c r="CT467" s="68"/>
      <c r="CU467" s="68"/>
      <c r="CV467" s="68"/>
      <c r="CW467" s="68"/>
      <c r="CX467" s="68"/>
      <c r="CY467" s="68"/>
      <c r="CZ467" s="68"/>
      <c r="DA467" s="68"/>
      <c r="DB467" s="68"/>
      <c r="DC467" s="68"/>
      <c r="DD467" s="68"/>
      <c r="DE467" s="68"/>
      <c r="DF467" s="68"/>
      <c r="DG467" s="68"/>
      <c r="DH467" s="68"/>
      <c r="DI467" s="68"/>
      <c r="DJ467" s="68"/>
      <c r="DK467" s="68"/>
      <c r="DL467" s="68"/>
      <c r="DM467" s="68"/>
      <c r="DN467" s="68"/>
      <c r="DO467" s="68"/>
      <c r="DP467" s="68"/>
      <c r="DQ467" s="68"/>
      <c r="DR467" s="68"/>
      <c r="DS467" s="68"/>
      <c r="DT467" s="68"/>
      <c r="DU467" s="68"/>
      <c r="DV467" s="68"/>
      <c r="DW467" s="68"/>
      <c r="DX467" s="68"/>
      <c r="DY467" s="68"/>
      <c r="DZ467" s="68"/>
      <c r="EA467" s="68"/>
      <c r="EB467" s="68"/>
      <c r="EC467" s="68"/>
      <c r="ED467" s="68"/>
      <c r="EE467" s="68"/>
      <c r="EF467" s="68"/>
      <c r="EG467" s="68"/>
      <c r="EH467" s="68"/>
      <c r="EI467" s="68"/>
      <c r="EJ467" s="68"/>
      <c r="EK467" s="68"/>
      <c r="EL467" s="68"/>
      <c r="EM467" s="68"/>
      <c r="EN467" s="68"/>
      <c r="EO467" s="68"/>
      <c r="EP467" s="68"/>
      <c r="EQ467" s="68"/>
      <c r="ER467" s="68"/>
      <c r="ES467" s="68"/>
      <c r="ET467" s="68"/>
      <c r="EU467" s="68"/>
      <c r="EV467" s="68"/>
      <c r="EW467" s="68"/>
      <c r="EX467" s="68"/>
      <c r="EY467" s="68"/>
      <c r="EZ467" s="68"/>
      <c r="FA467" s="68"/>
      <c r="FB467" s="68"/>
      <c r="FC467" s="68"/>
      <c r="FD467" s="68"/>
      <c r="FE467" s="68"/>
      <c r="FF467" s="68"/>
      <c r="FG467" s="68"/>
      <c r="FH467" s="68"/>
    </row>
    <row r="468" spans="1:49" s="54" customFormat="1" ht="25.5">
      <c r="A468" s="72" t="str">
        <f t="shared" si="79"/>
        <v>ItemIdentification</v>
      </c>
      <c r="B468" s="72" t="s">
        <v>2213</v>
      </c>
      <c r="C468" s="73"/>
      <c r="D468" s="73" t="s">
        <v>2177</v>
      </c>
      <c r="E468" s="73"/>
      <c r="F468" s="73"/>
      <c r="G468" s="73"/>
      <c r="H468" s="72" t="str">
        <f t="shared" si="80"/>
        <v>Item Identification</v>
      </c>
      <c r="I468" s="72" t="str">
        <f t="shared" si="81"/>
        <v>Item Identification</v>
      </c>
      <c r="J468" s="72"/>
      <c r="K468" s="72"/>
      <c r="L468" s="73"/>
      <c r="M468" s="74" t="s">
        <v>1114</v>
      </c>
      <c r="N468" s="73"/>
      <c r="O468" s="80" t="s">
        <v>424</v>
      </c>
      <c r="P468" s="73" t="s">
        <v>72</v>
      </c>
      <c r="Q468" s="76" t="s">
        <v>2214</v>
      </c>
      <c r="R468" s="76"/>
      <c r="S468" s="76"/>
      <c r="T468" s="77" t="s">
        <v>1828</v>
      </c>
      <c r="U468" s="78"/>
      <c r="V468" s="75"/>
      <c r="W468" s="73" t="s">
        <v>1096</v>
      </c>
      <c r="X468" s="73"/>
      <c r="Y468" s="73"/>
      <c r="Z468" s="73"/>
      <c r="AA468" s="73"/>
      <c r="AB468" s="73"/>
      <c r="AC468" s="73"/>
      <c r="AD468" s="73"/>
      <c r="AE468" s="73"/>
      <c r="AF468" s="73"/>
      <c r="AG468" s="73"/>
      <c r="AH468" s="73"/>
      <c r="AI468" s="73"/>
      <c r="AJ468" s="73"/>
      <c r="AK468" s="73"/>
      <c r="AL468" s="73"/>
      <c r="AM468" s="73"/>
      <c r="AN468" s="73"/>
      <c r="AO468" s="73"/>
      <c r="AP468" s="73"/>
      <c r="AQ468" s="73"/>
      <c r="AR468" s="73" t="s">
        <v>1830</v>
      </c>
      <c r="AS468" s="73"/>
      <c r="AT468" s="73"/>
      <c r="AU468" s="73"/>
      <c r="AV468" s="73"/>
      <c r="AW468" s="73"/>
    </row>
    <row r="469" spans="1:164" s="54" customFormat="1" ht="25.5">
      <c r="A469" s="72" t="str">
        <f t="shared" si="79"/>
        <v>ItemInstance</v>
      </c>
      <c r="B469" s="72" t="s">
        <v>1580</v>
      </c>
      <c r="C469" s="72"/>
      <c r="D469" s="72" t="s">
        <v>1543</v>
      </c>
      <c r="E469" s="72"/>
      <c r="F469" s="72"/>
      <c r="G469" s="72"/>
      <c r="H469" s="72" t="str">
        <f t="shared" si="80"/>
        <v>Item Instance</v>
      </c>
      <c r="I469" s="72" t="str">
        <f t="shared" si="81"/>
        <v>Item Instance</v>
      </c>
      <c r="J469" s="72"/>
      <c r="K469" s="72"/>
      <c r="L469" s="72"/>
      <c r="M469" s="79" t="s">
        <v>1168</v>
      </c>
      <c r="N469" s="72"/>
      <c r="O469" s="80" t="s">
        <v>424</v>
      </c>
      <c r="P469" s="72" t="s">
        <v>72</v>
      </c>
      <c r="Q469" s="81" t="s">
        <v>1581</v>
      </c>
      <c r="R469" s="81"/>
      <c r="S469" s="81"/>
      <c r="T469" s="82" t="s">
        <v>419</v>
      </c>
      <c r="U469" s="83"/>
      <c r="V469" s="80"/>
      <c r="W469" s="72" t="s">
        <v>1096</v>
      </c>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c r="BV469" s="71"/>
      <c r="BW469" s="71"/>
      <c r="BX469" s="71"/>
      <c r="BY469" s="71"/>
      <c r="BZ469" s="71"/>
      <c r="CA469" s="71"/>
      <c r="CB469" s="71"/>
      <c r="CC469" s="71"/>
      <c r="CD469" s="71"/>
      <c r="CE469" s="71"/>
      <c r="CF469" s="71"/>
      <c r="CG469" s="71"/>
      <c r="CH469" s="71"/>
      <c r="CI469" s="71"/>
      <c r="CJ469" s="71"/>
      <c r="CK469" s="71"/>
      <c r="CL469" s="71"/>
      <c r="CM469" s="71"/>
      <c r="CN469" s="71"/>
      <c r="CO469" s="71"/>
      <c r="CP469" s="71"/>
      <c r="CQ469" s="71"/>
      <c r="CR469" s="71"/>
      <c r="CS469" s="71"/>
      <c r="CT469" s="71"/>
      <c r="CU469" s="71"/>
      <c r="CV469" s="71"/>
      <c r="CW469" s="71"/>
      <c r="CX469" s="71"/>
      <c r="CY469" s="71"/>
      <c r="CZ469" s="71"/>
      <c r="DA469" s="71"/>
      <c r="DB469" s="71"/>
      <c r="DC469" s="71"/>
      <c r="DD469" s="71"/>
      <c r="DE469" s="71"/>
      <c r="DF469" s="71"/>
      <c r="DG469" s="71"/>
      <c r="DH469" s="71"/>
      <c r="DI469" s="71"/>
      <c r="DJ469" s="71"/>
      <c r="DK469" s="71"/>
      <c r="DL469" s="71"/>
      <c r="DM469" s="71"/>
      <c r="DN469" s="71"/>
      <c r="DO469" s="71"/>
      <c r="DP469" s="71"/>
      <c r="DQ469" s="71"/>
      <c r="DR469" s="71"/>
      <c r="DS469" s="71"/>
      <c r="DT469" s="71"/>
      <c r="DU469" s="71"/>
      <c r="DV469" s="71"/>
      <c r="DW469" s="71"/>
      <c r="DX469" s="71"/>
      <c r="DY469" s="71"/>
      <c r="DZ469" s="71"/>
      <c r="EA469" s="71"/>
      <c r="EB469" s="71"/>
      <c r="EC469" s="71"/>
      <c r="ED469" s="71"/>
      <c r="EE469" s="71"/>
      <c r="EF469" s="71"/>
      <c r="EG469" s="71"/>
      <c r="EH469" s="71"/>
      <c r="EI469" s="71"/>
      <c r="EJ469" s="71"/>
      <c r="EK469" s="71"/>
      <c r="EL469" s="71"/>
      <c r="EM469" s="71"/>
      <c r="EN469" s="71"/>
      <c r="EO469" s="71"/>
      <c r="EP469" s="71"/>
      <c r="EQ469" s="71"/>
      <c r="ER469" s="71"/>
      <c r="ES469" s="71"/>
      <c r="ET469" s="71"/>
      <c r="EU469" s="71"/>
      <c r="EV469" s="71"/>
      <c r="EW469" s="71"/>
      <c r="EX469" s="71"/>
      <c r="EY469" s="71"/>
      <c r="EZ469" s="71"/>
      <c r="FA469" s="71"/>
      <c r="FB469" s="71"/>
      <c r="FC469" s="71"/>
      <c r="FD469" s="71"/>
      <c r="FE469" s="71"/>
      <c r="FF469" s="71"/>
      <c r="FG469" s="71"/>
      <c r="FH469" s="71"/>
    </row>
    <row r="470" spans="1:164" s="54" customFormat="1" ht="12.75">
      <c r="A470" s="14" t="str">
        <f>SUBSTITUTE(SUBSTITUTE(CONCATENATE(IF(C470="","",CONCATENATE(C470,"")),"",D470)," ",""),"'","")</f>
        <v>RelatedDocument</v>
      </c>
      <c r="B470" s="14" t="s">
        <v>2215</v>
      </c>
      <c r="C470" s="14"/>
      <c r="D470" s="14" t="s">
        <v>2216</v>
      </c>
      <c r="E470" s="14"/>
      <c r="F470" s="14"/>
      <c r="G470" s="14"/>
      <c r="H470" s="14"/>
      <c r="I470" s="14"/>
      <c r="J470" s="14"/>
      <c r="K470" s="14"/>
      <c r="L470" s="14"/>
      <c r="M470" s="14"/>
      <c r="N470" s="14"/>
      <c r="O470" s="13"/>
      <c r="P470" s="14" t="s">
        <v>1826</v>
      </c>
      <c r="Q470" s="14" t="s">
        <v>2217</v>
      </c>
      <c r="R470" s="14"/>
      <c r="S470" s="14"/>
      <c r="T470" s="96" t="s">
        <v>419</v>
      </c>
      <c r="U470" s="14"/>
      <c r="V470" s="14"/>
      <c r="W470" s="14" t="s">
        <v>1096</v>
      </c>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84"/>
      <c r="AY470" s="84"/>
      <c r="AZ470" s="84"/>
      <c r="BA470" s="84"/>
      <c r="BB470" s="84"/>
      <c r="BC470" s="84"/>
      <c r="BD470" s="84"/>
      <c r="BE470" s="84"/>
      <c r="BF470" s="84"/>
      <c r="BG470" s="84"/>
      <c r="BH470" s="84"/>
      <c r="BI470" s="84"/>
      <c r="BJ470" s="84"/>
      <c r="BK470" s="84"/>
      <c r="BL470" s="84"/>
      <c r="BM470" s="84"/>
      <c r="BN470" s="84"/>
      <c r="BO470" s="84"/>
      <c r="BP470" s="84"/>
      <c r="BQ470" s="84"/>
      <c r="BR470" s="84"/>
      <c r="BS470" s="84"/>
      <c r="BT470" s="84"/>
      <c r="BU470" s="84"/>
      <c r="BV470" s="84"/>
      <c r="BW470" s="84"/>
      <c r="BX470" s="84"/>
      <c r="BY470" s="84"/>
      <c r="BZ470" s="84"/>
      <c r="CA470" s="84"/>
      <c r="CB470" s="84"/>
      <c r="CC470" s="84"/>
      <c r="CD470" s="84"/>
      <c r="CE470" s="84"/>
      <c r="CF470" s="84"/>
      <c r="CG470" s="84"/>
      <c r="CH470" s="84"/>
      <c r="CI470" s="84"/>
      <c r="CJ470" s="84"/>
      <c r="CK470" s="84"/>
      <c r="CL470" s="84"/>
      <c r="CM470" s="84"/>
      <c r="CN470" s="84"/>
      <c r="CO470" s="84"/>
      <c r="CP470" s="84"/>
      <c r="CQ470" s="84"/>
      <c r="CR470" s="84"/>
      <c r="CS470" s="84"/>
      <c r="CT470" s="84"/>
      <c r="CU470" s="84"/>
      <c r="CV470" s="84"/>
      <c r="CW470" s="84"/>
      <c r="CX470" s="84"/>
      <c r="CY470" s="84"/>
      <c r="CZ470" s="84"/>
      <c r="DA470" s="84"/>
      <c r="DB470" s="84"/>
      <c r="DC470" s="84"/>
      <c r="DD470" s="84"/>
      <c r="DE470" s="84"/>
      <c r="DF470" s="84"/>
      <c r="DG470" s="84"/>
      <c r="DH470" s="84"/>
      <c r="DI470" s="84"/>
      <c r="DJ470" s="84"/>
      <c r="DK470" s="84"/>
      <c r="DL470" s="84"/>
      <c r="DM470" s="84"/>
      <c r="DN470" s="84"/>
      <c r="DO470" s="84"/>
      <c r="DP470" s="84"/>
      <c r="DQ470" s="84"/>
      <c r="DR470" s="84"/>
      <c r="DS470" s="84"/>
      <c r="DT470" s="84"/>
      <c r="DU470" s="84"/>
      <c r="DV470" s="84"/>
      <c r="DW470" s="84"/>
      <c r="DX470" s="84"/>
      <c r="DY470" s="84"/>
      <c r="DZ470" s="84"/>
      <c r="EA470" s="84"/>
      <c r="EB470" s="84"/>
      <c r="EC470" s="84"/>
      <c r="ED470" s="84"/>
      <c r="EE470" s="84"/>
      <c r="EF470" s="84"/>
      <c r="EG470" s="84"/>
      <c r="EH470" s="84"/>
      <c r="EI470" s="84"/>
      <c r="EJ470" s="84"/>
      <c r="EK470" s="84"/>
      <c r="EL470" s="84"/>
      <c r="EM470" s="84"/>
      <c r="EN470" s="84"/>
      <c r="EO470" s="84"/>
      <c r="EP470" s="84"/>
      <c r="EQ470" s="84"/>
      <c r="ER470" s="84"/>
      <c r="ES470" s="84"/>
      <c r="ET470" s="84"/>
      <c r="EU470" s="84"/>
      <c r="EV470" s="84"/>
      <c r="EW470" s="84"/>
      <c r="EX470" s="84"/>
      <c r="EY470" s="84"/>
      <c r="EZ470" s="84"/>
      <c r="FA470" s="84"/>
      <c r="FB470" s="84"/>
      <c r="FC470" s="84"/>
      <c r="FD470" s="84"/>
      <c r="FE470" s="84"/>
      <c r="FF470" s="84"/>
      <c r="FG470" s="84"/>
      <c r="FH470" s="84"/>
    </row>
    <row r="471" spans="1:163" s="54" customFormat="1" ht="25.5">
      <c r="A471" s="69" t="str">
        <f>SUBSTITUTE(SUBSTITUTE(CONCATENATE(IF(E471="Globally Unique","GU",E471),IF(G471&lt;&gt;I471,H471,F471),CONCATENATE(IF(I471="Identifier","ID",IF(I471="Text","",I471))))," ",""),"'","")</f>
        <v>DocumentCurrencyCode</v>
      </c>
      <c r="B471" s="69" t="s">
        <v>2218</v>
      </c>
      <c r="D471" s="54" t="s">
        <v>2216</v>
      </c>
      <c r="F471" s="54" t="s">
        <v>1721</v>
      </c>
      <c r="G471" s="54" t="s">
        <v>1419</v>
      </c>
      <c r="H471" s="54" t="str">
        <f>IF(F471&lt;&gt;"",CONCATENATE(F471," ",G471),G471)</f>
        <v>Document Currency</v>
      </c>
      <c r="I471" s="54" t="s">
        <v>28</v>
      </c>
      <c r="K471" s="54" t="str">
        <f>IF(J471&lt;&gt;"",CONCATENATE(J471,"_ ",I471,". Type"),CONCATENATE(I471,". Type"))</f>
        <v>Code. Type</v>
      </c>
      <c r="O471" s="93" t="s">
        <v>1852</v>
      </c>
      <c r="P471" s="54" t="s">
        <v>1853</v>
      </c>
      <c r="Q471" s="94" t="s">
        <v>2219</v>
      </c>
      <c r="T471" s="70" t="s">
        <v>419</v>
      </c>
      <c r="W471" s="54" t="s">
        <v>1096</v>
      </c>
      <c r="AF471" s="68"/>
      <c r="AG471" s="68"/>
      <c r="AH471" s="68"/>
      <c r="AI471" s="68"/>
      <c r="AJ471" s="68"/>
      <c r="AK471" s="94"/>
      <c r="AL471" s="68"/>
      <c r="AM471" s="68"/>
      <c r="AN471" s="68"/>
      <c r="AO471" s="68"/>
      <c r="AP471" s="68"/>
      <c r="AQ471" s="68"/>
      <c r="AR471" s="68"/>
      <c r="AS471" s="68" t="s">
        <v>1830</v>
      </c>
      <c r="AT471" s="68"/>
      <c r="AU471" s="68"/>
      <c r="AV471" s="68"/>
      <c r="AW471" s="68" t="s">
        <v>1830</v>
      </c>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68"/>
      <c r="BY471" s="68"/>
      <c r="BZ471" s="68"/>
      <c r="CA471" s="68"/>
      <c r="CB471" s="68"/>
      <c r="CC471" s="68"/>
      <c r="CD471" s="68"/>
      <c r="CE471" s="68"/>
      <c r="CF471" s="68"/>
      <c r="CG471" s="68"/>
      <c r="CH471" s="68"/>
      <c r="CI471" s="68"/>
      <c r="CJ471" s="68"/>
      <c r="CK471" s="68"/>
      <c r="CL471" s="68"/>
      <c r="CM471" s="68"/>
      <c r="CN471" s="68"/>
      <c r="CO471" s="68"/>
      <c r="CP471" s="68"/>
      <c r="CQ471" s="68"/>
      <c r="CR471" s="68"/>
      <c r="CS471" s="68"/>
      <c r="CT471" s="68"/>
      <c r="CU471" s="68"/>
      <c r="CV471" s="68"/>
      <c r="CW471" s="68"/>
      <c r="CX471" s="68"/>
      <c r="CY471" s="68"/>
      <c r="CZ471" s="68"/>
      <c r="DA471" s="68"/>
      <c r="DB471" s="68"/>
      <c r="DC471" s="68"/>
      <c r="DD471" s="68"/>
      <c r="DE471" s="68"/>
      <c r="DF471" s="68"/>
      <c r="DG471" s="68"/>
      <c r="DH471" s="68"/>
      <c r="DI471" s="68"/>
      <c r="DJ471" s="68"/>
      <c r="DK471" s="68"/>
      <c r="DL471" s="68"/>
      <c r="DM471" s="68"/>
      <c r="DN471" s="68"/>
      <c r="DO471" s="68"/>
      <c r="DP471" s="68"/>
      <c r="DQ471" s="68"/>
      <c r="DR471" s="68"/>
      <c r="DS471" s="68"/>
      <c r="DT471" s="68"/>
      <c r="DU471" s="68"/>
      <c r="DV471" s="68"/>
      <c r="DW471" s="68"/>
      <c r="DX471" s="68"/>
      <c r="DY471" s="68"/>
      <c r="DZ471" s="68"/>
      <c r="EA471" s="68"/>
      <c r="EB471" s="68"/>
      <c r="EC471" s="68"/>
      <c r="ED471" s="68"/>
      <c r="EE471" s="68"/>
      <c r="EF471" s="68"/>
      <c r="EG471" s="68"/>
      <c r="EH471" s="68"/>
      <c r="EI471" s="68"/>
      <c r="EJ471" s="68"/>
      <c r="EK471" s="68"/>
      <c r="EL471" s="68"/>
      <c r="EM471" s="68"/>
      <c r="EN471" s="68"/>
      <c r="EO471" s="68"/>
      <c r="EP471" s="68"/>
      <c r="EQ471" s="68"/>
      <c r="ER471" s="68"/>
      <c r="ES471" s="68"/>
      <c r="ET471" s="68"/>
      <c r="EU471" s="68"/>
      <c r="EV471" s="68"/>
      <c r="EW471" s="68"/>
      <c r="EX471" s="68"/>
      <c r="EY471" s="68"/>
      <c r="EZ471" s="68"/>
      <c r="FA471" s="68"/>
      <c r="FB471" s="68"/>
      <c r="FC471" s="68"/>
      <c r="FD471" s="68"/>
      <c r="FE471" s="68"/>
      <c r="FF471" s="68"/>
      <c r="FG471" s="68"/>
    </row>
    <row r="472" spans="1:163" s="54" customFormat="1" ht="25.5">
      <c r="A472" s="69" t="str">
        <f>SUBSTITUTE(SUBSTITUTE(CONCATENATE(IF(E472="Globally Unique","GU",E472),IF(G472&lt;&gt;I472,H472,F472),CONCATENATE(IF(I472="Identifier","ID",IF(I472="Text","",I472))))," ",""),"'","")</f>
        <v>TaxCurrencyCode</v>
      </c>
      <c r="B472" s="69" t="s">
        <v>2220</v>
      </c>
      <c r="D472" s="54" t="s">
        <v>2216</v>
      </c>
      <c r="F472" s="54" t="s">
        <v>1616</v>
      </c>
      <c r="G472" s="54" t="s">
        <v>1419</v>
      </c>
      <c r="H472" s="54" t="str">
        <f>IF(F472&lt;&gt;"",CONCATENATE(F472," ",G472),G472)</f>
        <v>Tax Currency</v>
      </c>
      <c r="I472" s="54" t="s">
        <v>28</v>
      </c>
      <c r="K472" s="54" t="str">
        <f>IF(J472&lt;&gt;"",CONCATENATE(J472,"_ ",I472,". Type"),CONCATENATE(I472,". Type"))</f>
        <v>Code. Type</v>
      </c>
      <c r="O472" s="93" t="s">
        <v>1852</v>
      </c>
      <c r="P472" s="54" t="s">
        <v>1853</v>
      </c>
      <c r="Q472" s="94" t="s">
        <v>2221</v>
      </c>
      <c r="T472" s="70" t="s">
        <v>419</v>
      </c>
      <c r="W472" s="54" t="s">
        <v>1096</v>
      </c>
      <c r="AF472" s="68"/>
      <c r="AG472" s="68"/>
      <c r="AH472" s="68"/>
      <c r="AI472" s="68"/>
      <c r="AJ472" s="68"/>
      <c r="AK472" s="94"/>
      <c r="AL472" s="68"/>
      <c r="AM472" s="68"/>
      <c r="AN472" s="68"/>
      <c r="AO472" s="68"/>
      <c r="AP472" s="68"/>
      <c r="AQ472" s="68"/>
      <c r="AR472" s="68"/>
      <c r="AS472" s="68" t="s">
        <v>1830</v>
      </c>
      <c r="AT472" s="68"/>
      <c r="AU472" s="68"/>
      <c r="AV472" s="68"/>
      <c r="AW472" s="68" t="s">
        <v>1830</v>
      </c>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c r="ER472" s="68"/>
      <c r="ES472" s="68"/>
      <c r="ET472" s="68"/>
      <c r="EU472" s="68"/>
      <c r="EV472" s="68"/>
      <c r="EW472" s="68"/>
      <c r="EX472" s="68"/>
      <c r="EY472" s="68"/>
      <c r="EZ472" s="68"/>
      <c r="FA472" s="68"/>
      <c r="FB472" s="68"/>
      <c r="FC472" s="68"/>
      <c r="FD472" s="68"/>
      <c r="FE472" s="68"/>
      <c r="FF472" s="68"/>
      <c r="FG472" s="68"/>
    </row>
    <row r="473" spans="1:49" s="54" customFormat="1" ht="25.5">
      <c r="A473" s="72" t="str">
        <f aca="true" t="shared" si="82" ref="A473:A483">SUBSTITUTE(SUBSTITUTE(CONCATENATE(IF(E473="Globally Unique","GU",E473),F473,IF(H473&lt;&gt;I473,H473,""),CONCATENATE(IF(I473="Identifier","ID",IF(I473="Text","",I473))))," ",""),"'","")</f>
        <v>AdditionalDocumentReference</v>
      </c>
      <c r="B473" s="72" t="s">
        <v>2222</v>
      </c>
      <c r="C473" s="73"/>
      <c r="D473" s="72" t="s">
        <v>2216</v>
      </c>
      <c r="E473" s="73" t="s">
        <v>1921</v>
      </c>
      <c r="F473" s="73"/>
      <c r="G473" s="73"/>
      <c r="H473" s="72" t="str">
        <f aca="true" t="shared" si="83" ref="H473:H483">M473</f>
        <v>Document Reference</v>
      </c>
      <c r="I473" s="72" t="str">
        <f aca="true" t="shared" si="84" ref="I473:I483">M473</f>
        <v>Document Reference</v>
      </c>
      <c r="J473" s="72"/>
      <c r="K473" s="73"/>
      <c r="L473" s="73"/>
      <c r="M473" s="74" t="s">
        <v>535</v>
      </c>
      <c r="N473" s="73"/>
      <c r="O473" s="80" t="s">
        <v>424</v>
      </c>
      <c r="P473" s="73" t="s">
        <v>72</v>
      </c>
      <c r="Q473" s="76" t="s">
        <v>2223</v>
      </c>
      <c r="R473" s="76"/>
      <c r="S473" s="76"/>
      <c r="T473" s="77" t="s">
        <v>419</v>
      </c>
      <c r="U473" s="75"/>
      <c r="V473" s="75"/>
      <c r="W473" s="73" t="s">
        <v>1096</v>
      </c>
      <c r="X473" s="73"/>
      <c r="Y473" s="73"/>
      <c r="Z473" s="73"/>
      <c r="AA473" s="73"/>
      <c r="AB473" s="73"/>
      <c r="AC473" s="73"/>
      <c r="AD473" s="73"/>
      <c r="AE473" s="73"/>
      <c r="AF473" s="72"/>
      <c r="AG473" s="72"/>
      <c r="AH473" s="72"/>
      <c r="AI473" s="72"/>
      <c r="AJ473" s="72"/>
      <c r="AK473" s="72"/>
      <c r="AL473" s="72"/>
      <c r="AM473" s="72"/>
      <c r="AN473" s="72"/>
      <c r="AO473" s="72"/>
      <c r="AP473" s="72"/>
      <c r="AQ473" s="72"/>
      <c r="AR473" s="72"/>
      <c r="AS473" s="72"/>
      <c r="AT473" s="72"/>
      <c r="AU473" s="72"/>
      <c r="AV473" s="72"/>
      <c r="AW473" s="72"/>
    </row>
    <row r="474" spans="1:49" s="54" customFormat="1" ht="25.5">
      <c r="A474" s="72" t="str">
        <f t="shared" si="82"/>
        <v>StatementDocumentReference</v>
      </c>
      <c r="B474" s="72" t="s">
        <v>2224</v>
      </c>
      <c r="C474" s="73"/>
      <c r="D474" s="72" t="s">
        <v>2216</v>
      </c>
      <c r="E474" s="73" t="s">
        <v>1260</v>
      </c>
      <c r="F474" s="73"/>
      <c r="G474" s="73"/>
      <c r="H474" s="72" t="str">
        <f t="shared" si="83"/>
        <v>Document Reference</v>
      </c>
      <c r="I474" s="72" t="str">
        <f t="shared" si="84"/>
        <v>Document Reference</v>
      </c>
      <c r="J474" s="72"/>
      <c r="K474" s="73"/>
      <c r="L474" s="73"/>
      <c r="M474" s="74" t="s">
        <v>535</v>
      </c>
      <c r="N474" s="73"/>
      <c r="O474" s="80" t="s">
        <v>424</v>
      </c>
      <c r="P474" s="73" t="s">
        <v>72</v>
      </c>
      <c r="Q474" s="76" t="s">
        <v>2225</v>
      </c>
      <c r="R474" s="76"/>
      <c r="S474" s="76"/>
      <c r="T474" s="77" t="s">
        <v>419</v>
      </c>
      <c r="U474" s="75"/>
      <c r="V474" s="75"/>
      <c r="W474" s="73" t="s">
        <v>1096</v>
      </c>
      <c r="X474" s="73"/>
      <c r="Y474" s="73"/>
      <c r="Z474" s="73"/>
      <c r="AA474" s="73"/>
      <c r="AB474" s="73"/>
      <c r="AC474" s="73"/>
      <c r="AD474" s="73"/>
      <c r="AE474" s="73"/>
      <c r="AF474" s="72"/>
      <c r="AG474" s="72"/>
      <c r="AH474" s="72"/>
      <c r="AI474" s="72"/>
      <c r="AJ474" s="72"/>
      <c r="AK474" s="72"/>
      <c r="AL474" s="72"/>
      <c r="AM474" s="72"/>
      <c r="AN474" s="72"/>
      <c r="AO474" s="72"/>
      <c r="AP474" s="72"/>
      <c r="AQ474" s="72"/>
      <c r="AR474" s="72"/>
      <c r="AS474" s="72" t="s">
        <v>1830</v>
      </c>
      <c r="AT474" s="72"/>
      <c r="AU474" s="72"/>
      <c r="AV474" s="72"/>
      <c r="AW474" s="72" t="s">
        <v>1830</v>
      </c>
    </row>
    <row r="475" spans="1:49" s="54" customFormat="1" ht="25.5">
      <c r="A475" s="72" t="str">
        <f t="shared" si="82"/>
        <v>InvoiceDocumentReference</v>
      </c>
      <c r="B475" s="72" t="s">
        <v>2226</v>
      </c>
      <c r="C475" s="73"/>
      <c r="D475" s="72" t="s">
        <v>2216</v>
      </c>
      <c r="E475" s="73" t="s">
        <v>1263</v>
      </c>
      <c r="F475" s="73"/>
      <c r="G475" s="73"/>
      <c r="H475" s="72" t="str">
        <f t="shared" si="83"/>
        <v>Document Reference</v>
      </c>
      <c r="I475" s="72" t="str">
        <f t="shared" si="84"/>
        <v>Document Reference</v>
      </c>
      <c r="J475" s="72"/>
      <c r="K475" s="73"/>
      <c r="L475" s="73"/>
      <c r="M475" s="74" t="s">
        <v>535</v>
      </c>
      <c r="N475" s="73"/>
      <c r="O475" s="80" t="s">
        <v>424</v>
      </c>
      <c r="P475" s="73" t="s">
        <v>72</v>
      </c>
      <c r="Q475" s="76" t="s">
        <v>2227</v>
      </c>
      <c r="R475" s="76"/>
      <c r="S475" s="76"/>
      <c r="T475" s="77" t="s">
        <v>419</v>
      </c>
      <c r="U475" s="75"/>
      <c r="V475" s="75"/>
      <c r="W475" s="73" t="s">
        <v>1096</v>
      </c>
      <c r="X475" s="73"/>
      <c r="Y475" s="73"/>
      <c r="Z475" s="73"/>
      <c r="AA475" s="73"/>
      <c r="AB475" s="73"/>
      <c r="AC475" s="73"/>
      <c r="AD475" s="73"/>
      <c r="AE475" s="73"/>
      <c r="AF475" s="72"/>
      <c r="AG475" s="72"/>
      <c r="AH475" s="72"/>
      <c r="AI475" s="72"/>
      <c r="AJ475" s="72"/>
      <c r="AK475" s="72"/>
      <c r="AL475" s="72"/>
      <c r="AM475" s="72"/>
      <c r="AN475" s="72"/>
      <c r="AO475" s="72"/>
      <c r="AP475" s="72"/>
      <c r="AQ475" s="72"/>
      <c r="AR475" s="72"/>
      <c r="AS475" s="72" t="s">
        <v>1830</v>
      </c>
      <c r="AT475" s="72"/>
      <c r="AU475" s="72"/>
      <c r="AV475" s="72"/>
      <c r="AW475" s="72" t="s">
        <v>1830</v>
      </c>
    </row>
    <row r="476" spans="1:49" s="54" customFormat="1" ht="25.5">
      <c r="A476" s="72" t="str">
        <f t="shared" si="82"/>
        <v>CreditNoteDocumentReference</v>
      </c>
      <c r="B476" s="72" t="s">
        <v>2228</v>
      </c>
      <c r="C476" s="73"/>
      <c r="D476" s="73" t="s">
        <v>2216</v>
      </c>
      <c r="E476" s="73" t="s">
        <v>1266</v>
      </c>
      <c r="F476" s="73"/>
      <c r="G476" s="73"/>
      <c r="H476" s="72" t="str">
        <f t="shared" si="83"/>
        <v>Document Reference</v>
      </c>
      <c r="I476" s="72" t="str">
        <f t="shared" si="84"/>
        <v>Document Reference</v>
      </c>
      <c r="J476" s="72"/>
      <c r="K476" s="73"/>
      <c r="L476" s="73"/>
      <c r="M476" s="74" t="s">
        <v>535</v>
      </c>
      <c r="N476" s="73"/>
      <c r="O476" s="80" t="s">
        <v>424</v>
      </c>
      <c r="P476" s="73" t="s">
        <v>72</v>
      </c>
      <c r="Q476" s="76" t="s">
        <v>2229</v>
      </c>
      <c r="R476" s="76"/>
      <c r="S476" s="76"/>
      <c r="T476" s="77" t="s">
        <v>419</v>
      </c>
      <c r="U476" s="75"/>
      <c r="V476" s="75"/>
      <c r="W476" s="73" t="s">
        <v>1096</v>
      </c>
      <c r="X476" s="73"/>
      <c r="Y476" s="73"/>
      <c r="Z476" s="73"/>
      <c r="AA476" s="73"/>
      <c r="AB476" s="73"/>
      <c r="AC476" s="73"/>
      <c r="AD476" s="73"/>
      <c r="AE476" s="73"/>
      <c r="AF476" s="72"/>
      <c r="AG476" s="72"/>
      <c r="AH476" s="72"/>
      <c r="AI476" s="72"/>
      <c r="AJ476" s="72"/>
      <c r="AK476" s="72"/>
      <c r="AL476" s="72"/>
      <c r="AM476" s="72"/>
      <c r="AN476" s="72"/>
      <c r="AO476" s="72"/>
      <c r="AP476" s="72"/>
      <c r="AQ476" s="72"/>
      <c r="AR476" s="72"/>
      <c r="AS476" s="72" t="s">
        <v>1830</v>
      </c>
      <c r="AT476" s="72"/>
      <c r="AU476" s="72"/>
      <c r="AV476" s="72"/>
      <c r="AW476" s="72" t="s">
        <v>1830</v>
      </c>
    </row>
    <row r="477" spans="1:49" s="54" customFormat="1" ht="25.5">
      <c r="A477" s="72" t="str">
        <f t="shared" si="82"/>
        <v>DebitNoteDocumentReference</v>
      </c>
      <c r="B477" s="72" t="s">
        <v>2230</v>
      </c>
      <c r="C477" s="73"/>
      <c r="D477" s="73" t="s">
        <v>2216</v>
      </c>
      <c r="E477" s="73" t="s">
        <v>1271</v>
      </c>
      <c r="F477" s="73"/>
      <c r="G477" s="73"/>
      <c r="H477" s="72" t="str">
        <f t="shared" si="83"/>
        <v>Document Reference</v>
      </c>
      <c r="I477" s="72" t="str">
        <f t="shared" si="84"/>
        <v>Document Reference</v>
      </c>
      <c r="J477" s="72"/>
      <c r="K477" s="73"/>
      <c r="L477" s="73"/>
      <c r="M477" s="74" t="s">
        <v>535</v>
      </c>
      <c r="N477" s="73"/>
      <c r="O477" s="80" t="s">
        <v>424</v>
      </c>
      <c r="P477" s="73" t="s">
        <v>72</v>
      </c>
      <c r="Q477" s="76" t="s">
        <v>2231</v>
      </c>
      <c r="R477" s="76"/>
      <c r="S477" s="76"/>
      <c r="T477" s="77" t="s">
        <v>419</v>
      </c>
      <c r="U477" s="75"/>
      <c r="V477" s="75"/>
      <c r="W477" s="73" t="s">
        <v>1096</v>
      </c>
      <c r="X477" s="73"/>
      <c r="Y477" s="73"/>
      <c r="Z477" s="73"/>
      <c r="AA477" s="73"/>
      <c r="AB477" s="73"/>
      <c r="AC477" s="73"/>
      <c r="AD477" s="73"/>
      <c r="AE477" s="73"/>
      <c r="AF477" s="72"/>
      <c r="AG477" s="72"/>
      <c r="AH477" s="72"/>
      <c r="AI477" s="72"/>
      <c r="AJ477" s="72"/>
      <c r="AK477" s="72"/>
      <c r="AL477" s="72"/>
      <c r="AM477" s="72"/>
      <c r="AN477" s="72"/>
      <c r="AO477" s="72"/>
      <c r="AP477" s="72"/>
      <c r="AQ477" s="72"/>
      <c r="AR477" s="72"/>
      <c r="AS477" s="72" t="s">
        <v>1830</v>
      </c>
      <c r="AT477" s="72"/>
      <c r="AU477" s="72"/>
      <c r="AV477" s="72"/>
      <c r="AW477" s="72" t="s">
        <v>1830</v>
      </c>
    </row>
    <row r="478" spans="1:49" s="54" customFormat="1" ht="25.5">
      <c r="A478" s="72" t="str">
        <f t="shared" si="82"/>
        <v>RemittanceDocumentReference</v>
      </c>
      <c r="B478" s="72" t="s">
        <v>2232</v>
      </c>
      <c r="C478" s="73"/>
      <c r="D478" s="72" t="s">
        <v>2216</v>
      </c>
      <c r="E478" s="73" t="s">
        <v>2233</v>
      </c>
      <c r="F478" s="73"/>
      <c r="G478" s="73"/>
      <c r="H478" s="72" t="str">
        <f t="shared" si="83"/>
        <v>Document Reference</v>
      </c>
      <c r="I478" s="72" t="str">
        <f t="shared" si="84"/>
        <v>Document Reference</v>
      </c>
      <c r="J478" s="72"/>
      <c r="K478" s="73"/>
      <c r="L478" s="73"/>
      <c r="M478" s="74" t="s">
        <v>535</v>
      </c>
      <c r="N478" s="73"/>
      <c r="O478" s="80" t="s">
        <v>424</v>
      </c>
      <c r="P478" s="73" t="s">
        <v>72</v>
      </c>
      <c r="Q478" s="76" t="s">
        <v>2234</v>
      </c>
      <c r="R478" s="76"/>
      <c r="S478" s="76"/>
      <c r="T478" s="77" t="s">
        <v>419</v>
      </c>
      <c r="U478" s="75"/>
      <c r="V478" s="75"/>
      <c r="W478" s="73" t="s">
        <v>1096</v>
      </c>
      <c r="X478" s="73"/>
      <c r="Y478" s="73"/>
      <c r="Z478" s="73"/>
      <c r="AA478" s="73"/>
      <c r="AB478" s="73"/>
      <c r="AC478" s="73"/>
      <c r="AD478" s="73"/>
      <c r="AE478" s="73"/>
      <c r="AF478" s="72"/>
      <c r="AG478" s="72"/>
      <c r="AH478" s="72"/>
      <c r="AI478" s="72"/>
      <c r="AJ478" s="72"/>
      <c r="AK478" s="72"/>
      <c r="AL478" s="72"/>
      <c r="AM478" s="72"/>
      <c r="AN478" s="72"/>
      <c r="AO478" s="72"/>
      <c r="AP478" s="72"/>
      <c r="AQ478" s="72"/>
      <c r="AR478" s="72"/>
      <c r="AS478" s="72" t="s">
        <v>1830</v>
      </c>
      <c r="AT478" s="72"/>
      <c r="AU478" s="72"/>
      <c r="AV478" s="72"/>
      <c r="AW478" s="72" t="s">
        <v>1830</v>
      </c>
    </row>
    <row r="479" spans="1:164" s="54" customFormat="1" ht="25.5">
      <c r="A479" s="72" t="str">
        <f t="shared" si="82"/>
        <v>LineReference</v>
      </c>
      <c r="B479" s="72" t="s">
        <v>2235</v>
      </c>
      <c r="C479" s="72"/>
      <c r="D479" s="72" t="s">
        <v>2216</v>
      </c>
      <c r="E479" s="72"/>
      <c r="F479" s="72"/>
      <c r="G479" s="72"/>
      <c r="H479" s="72" t="str">
        <f t="shared" si="83"/>
        <v>Line Reference</v>
      </c>
      <c r="I479" s="72" t="str">
        <f t="shared" si="84"/>
        <v>Line Reference</v>
      </c>
      <c r="J479" s="72"/>
      <c r="K479" s="72"/>
      <c r="L479" s="72"/>
      <c r="M479" s="79" t="s">
        <v>1197</v>
      </c>
      <c r="N479" s="72"/>
      <c r="O479" s="80" t="s">
        <v>424</v>
      </c>
      <c r="P479" s="72" t="s">
        <v>72</v>
      </c>
      <c r="Q479" s="81" t="s">
        <v>2236</v>
      </c>
      <c r="R479" s="81"/>
      <c r="S479" s="81"/>
      <c r="T479" s="82" t="s">
        <v>419</v>
      </c>
      <c r="U479" s="80"/>
      <c r="V479" s="80"/>
      <c r="W479" s="72" t="s">
        <v>1096</v>
      </c>
      <c r="X479" s="72"/>
      <c r="Y479" s="72"/>
      <c r="Z479" s="72"/>
      <c r="AA479" s="72"/>
      <c r="AB479" s="72"/>
      <c r="AC479" s="72"/>
      <c r="AD479" s="72"/>
      <c r="AE479" s="72"/>
      <c r="AF479" s="72"/>
      <c r="AG479" s="72"/>
      <c r="AH479" s="72"/>
      <c r="AI479" s="72"/>
      <c r="AJ479" s="81"/>
      <c r="AK479" s="81"/>
      <c r="AL479" s="81"/>
      <c r="AM479" s="81"/>
      <c r="AN479" s="81"/>
      <c r="AO479" s="81"/>
      <c r="AP479" s="81"/>
      <c r="AQ479" s="72"/>
      <c r="AR479" s="81"/>
      <c r="AS479" s="72"/>
      <c r="AT479" s="72"/>
      <c r="AU479" s="72"/>
      <c r="AV479" s="72"/>
      <c r="AW479" s="72"/>
      <c r="AX479" s="84"/>
      <c r="AY479" s="84"/>
      <c r="AZ479" s="84"/>
      <c r="BA479" s="84"/>
      <c r="BB479" s="84"/>
      <c r="BC479" s="84"/>
      <c r="BD479" s="84"/>
      <c r="BE479" s="84"/>
      <c r="BF479" s="84"/>
      <c r="BG479" s="84"/>
      <c r="BH479" s="84"/>
      <c r="BI479" s="84"/>
      <c r="BJ479" s="84"/>
      <c r="BK479" s="84"/>
      <c r="BL479" s="84"/>
      <c r="BM479" s="84"/>
      <c r="BN479" s="84"/>
      <c r="BO479" s="84"/>
      <c r="BP479" s="84"/>
      <c r="BQ479" s="84"/>
      <c r="BR479" s="84"/>
      <c r="BS479" s="84"/>
      <c r="BT479" s="84"/>
      <c r="BU479" s="84"/>
      <c r="BV479" s="84"/>
      <c r="BW479" s="84"/>
      <c r="BX479" s="84"/>
      <c r="BY479" s="84"/>
      <c r="BZ479" s="84"/>
      <c r="CA479" s="84"/>
      <c r="CB479" s="84"/>
      <c r="CC479" s="84"/>
      <c r="CD479" s="84"/>
      <c r="CE479" s="84"/>
      <c r="CF479" s="84"/>
      <c r="CG479" s="84"/>
      <c r="CH479" s="84"/>
      <c r="CI479" s="84"/>
      <c r="CJ479" s="84"/>
      <c r="CK479" s="84"/>
      <c r="CL479" s="84"/>
      <c r="CM479" s="84"/>
      <c r="CN479" s="84"/>
      <c r="CO479" s="84"/>
      <c r="CP479" s="84"/>
      <c r="CQ479" s="84"/>
      <c r="CR479" s="84"/>
      <c r="CS479" s="84"/>
      <c r="CT479" s="84"/>
      <c r="CU479" s="84"/>
      <c r="CV479" s="84"/>
      <c r="CW479" s="84"/>
      <c r="CX479" s="84"/>
      <c r="CY479" s="84"/>
      <c r="CZ479" s="84"/>
      <c r="DA479" s="84"/>
      <c r="DB479" s="84"/>
      <c r="DC479" s="84"/>
      <c r="DD479" s="84"/>
      <c r="DE479" s="84"/>
      <c r="DF479" s="84"/>
      <c r="DG479" s="84"/>
      <c r="DH479" s="84"/>
      <c r="DI479" s="84"/>
      <c r="DJ479" s="84"/>
      <c r="DK479" s="84"/>
      <c r="DL479" s="84"/>
      <c r="DM479" s="84"/>
      <c r="DN479" s="84"/>
      <c r="DO479" s="84"/>
      <c r="DP479" s="84"/>
      <c r="DQ479" s="84"/>
      <c r="DR479" s="84"/>
      <c r="DS479" s="84"/>
      <c r="DT479" s="84"/>
      <c r="DU479" s="84"/>
      <c r="DV479" s="84"/>
      <c r="DW479" s="84"/>
      <c r="DX479" s="84"/>
      <c r="DY479" s="84"/>
      <c r="DZ479" s="84"/>
      <c r="EA479" s="84"/>
      <c r="EB479" s="84"/>
      <c r="EC479" s="84"/>
      <c r="ED479" s="84"/>
      <c r="EE479" s="84"/>
      <c r="EF479" s="84"/>
      <c r="EG479" s="84"/>
      <c r="EH479" s="84"/>
      <c r="EI479" s="84"/>
      <c r="EJ479" s="84"/>
      <c r="EK479" s="84"/>
      <c r="EL479" s="84"/>
      <c r="EM479" s="84"/>
      <c r="EN479" s="84"/>
      <c r="EO479" s="84"/>
      <c r="EP479" s="84"/>
      <c r="EQ479" s="84"/>
      <c r="ER479" s="84"/>
      <c r="ES479" s="84"/>
      <c r="ET479" s="84"/>
      <c r="EU479" s="84"/>
      <c r="EV479" s="84"/>
      <c r="EW479" s="84"/>
      <c r="EX479" s="84"/>
      <c r="EY479" s="84"/>
      <c r="EZ479" s="84"/>
      <c r="FA479" s="84"/>
      <c r="FB479" s="84"/>
      <c r="FC479" s="84"/>
      <c r="FD479" s="84"/>
      <c r="FE479" s="84"/>
      <c r="FF479" s="84"/>
      <c r="FG479" s="84"/>
      <c r="FH479" s="84"/>
    </row>
    <row r="480" spans="1:49" s="54" customFormat="1" ht="25.5">
      <c r="A480" s="72" t="str">
        <f t="shared" si="82"/>
        <v>PaymentMeans</v>
      </c>
      <c r="B480" s="72" t="s">
        <v>2237</v>
      </c>
      <c r="C480" s="73"/>
      <c r="D480" s="72" t="s">
        <v>2216</v>
      </c>
      <c r="E480" s="73"/>
      <c r="F480" s="73"/>
      <c r="G480" s="73"/>
      <c r="H480" s="72" t="str">
        <f t="shared" si="83"/>
        <v>Payment Means</v>
      </c>
      <c r="I480" s="72" t="str">
        <f t="shared" si="84"/>
        <v>Payment Means</v>
      </c>
      <c r="J480" s="72"/>
      <c r="K480" s="73"/>
      <c r="L480" s="73"/>
      <c r="M480" s="74" t="s">
        <v>1236</v>
      </c>
      <c r="N480" s="73"/>
      <c r="O480" s="75" t="s">
        <v>1852</v>
      </c>
      <c r="P480" s="73" t="s">
        <v>72</v>
      </c>
      <c r="Q480" s="76" t="s">
        <v>2238</v>
      </c>
      <c r="R480" s="76"/>
      <c r="S480" s="76"/>
      <c r="T480" s="77" t="s">
        <v>419</v>
      </c>
      <c r="U480" s="75"/>
      <c r="V480" s="75"/>
      <c r="W480" s="73" t="s">
        <v>1096</v>
      </c>
      <c r="X480" s="73"/>
      <c r="Y480" s="73"/>
      <c r="Z480" s="73"/>
      <c r="AA480" s="73"/>
      <c r="AB480" s="73"/>
      <c r="AC480" s="73"/>
      <c r="AD480" s="73"/>
      <c r="AE480" s="73"/>
      <c r="AF480" s="72"/>
      <c r="AG480" s="72"/>
      <c r="AH480" s="72"/>
      <c r="AI480" s="72"/>
      <c r="AJ480" s="72"/>
      <c r="AK480" s="72"/>
      <c r="AL480" s="72"/>
      <c r="AM480" s="72"/>
      <c r="AN480" s="72"/>
      <c r="AO480" s="72"/>
      <c r="AP480" s="72"/>
      <c r="AQ480" s="72"/>
      <c r="AR480" s="72"/>
      <c r="AS480" s="72"/>
      <c r="AT480" s="72"/>
      <c r="AU480" s="72"/>
      <c r="AV480" s="72"/>
      <c r="AW480" s="72"/>
    </row>
    <row r="481" spans="1:49" s="54" customFormat="1" ht="25.5">
      <c r="A481" s="72" t="str">
        <f t="shared" si="82"/>
        <v>PaymentTerms</v>
      </c>
      <c r="B481" s="72" t="s">
        <v>2239</v>
      </c>
      <c r="C481" s="73"/>
      <c r="D481" s="72" t="s">
        <v>2216</v>
      </c>
      <c r="E481" s="73"/>
      <c r="F481" s="73"/>
      <c r="G481" s="73"/>
      <c r="H481" s="72" t="str">
        <f t="shared" si="83"/>
        <v>Payment Terms</v>
      </c>
      <c r="I481" s="72" t="str">
        <f t="shared" si="84"/>
        <v>Payment Terms</v>
      </c>
      <c r="J481" s="72"/>
      <c r="K481" s="73"/>
      <c r="L481" s="73"/>
      <c r="M481" s="74" t="s">
        <v>1568</v>
      </c>
      <c r="N481" s="73"/>
      <c r="O481" s="80" t="s">
        <v>424</v>
      </c>
      <c r="P481" s="73" t="s">
        <v>72</v>
      </c>
      <c r="Q481" s="76" t="s">
        <v>2240</v>
      </c>
      <c r="R481" s="76"/>
      <c r="S481" s="76"/>
      <c r="T481" s="77" t="s">
        <v>419</v>
      </c>
      <c r="U481" s="75"/>
      <c r="V481" s="75"/>
      <c r="W481" s="73" t="s">
        <v>1096</v>
      </c>
      <c r="X481" s="73"/>
      <c r="Y481" s="73"/>
      <c r="Z481" s="73"/>
      <c r="AA481" s="73"/>
      <c r="AB481" s="73"/>
      <c r="AC481" s="73"/>
      <c r="AD481" s="73"/>
      <c r="AE481" s="73"/>
      <c r="AF481" s="72"/>
      <c r="AG481" s="72"/>
      <c r="AH481" s="72"/>
      <c r="AI481" s="72"/>
      <c r="AJ481" s="72"/>
      <c r="AK481" s="72"/>
      <c r="AL481" s="72"/>
      <c r="AM481" s="72"/>
      <c r="AN481" s="72"/>
      <c r="AO481" s="72"/>
      <c r="AP481" s="72"/>
      <c r="AQ481" s="72"/>
      <c r="AR481" s="72"/>
      <c r="AS481" s="72"/>
      <c r="AT481" s="72"/>
      <c r="AU481" s="72"/>
      <c r="AV481" s="72"/>
      <c r="AW481" s="72"/>
    </row>
    <row r="482" spans="1:49" s="54" customFormat="1" ht="25.5">
      <c r="A482" s="72" t="str">
        <f t="shared" si="82"/>
        <v>AllowanceCharge</v>
      </c>
      <c r="B482" s="72" t="s">
        <v>2241</v>
      </c>
      <c r="C482" s="73"/>
      <c r="D482" s="72" t="s">
        <v>2216</v>
      </c>
      <c r="E482" s="73"/>
      <c r="F482" s="73"/>
      <c r="G482" s="73"/>
      <c r="H482" s="72" t="str">
        <f t="shared" si="83"/>
        <v>Allowance Charge</v>
      </c>
      <c r="I482" s="72" t="str">
        <f t="shared" si="84"/>
        <v>Allowance Charge</v>
      </c>
      <c r="J482" s="72"/>
      <c r="K482" s="73"/>
      <c r="L482" s="73"/>
      <c r="M482" s="74" t="s">
        <v>1200</v>
      </c>
      <c r="N482" s="73"/>
      <c r="O482" s="80" t="s">
        <v>424</v>
      </c>
      <c r="P482" s="73" t="s">
        <v>72</v>
      </c>
      <c r="Q482" s="76" t="s">
        <v>2242</v>
      </c>
      <c r="R482" s="76"/>
      <c r="S482" s="76"/>
      <c r="T482" s="77" t="s">
        <v>419</v>
      </c>
      <c r="U482" s="75"/>
      <c r="V482" s="75"/>
      <c r="W482" s="73" t="s">
        <v>1096</v>
      </c>
      <c r="X482" s="73"/>
      <c r="Y482" s="73"/>
      <c r="Z482" s="73"/>
      <c r="AA482" s="73"/>
      <c r="AB482" s="73"/>
      <c r="AC482" s="73"/>
      <c r="AD482" s="73"/>
      <c r="AE482" s="73"/>
      <c r="AF482" s="72"/>
      <c r="AG482" s="72"/>
      <c r="AH482" s="72"/>
      <c r="AI482" s="72"/>
      <c r="AJ482" s="72"/>
      <c r="AK482" s="72"/>
      <c r="AL482" s="72"/>
      <c r="AM482" s="72"/>
      <c r="AN482" s="72"/>
      <c r="AO482" s="72"/>
      <c r="AP482" s="72"/>
      <c r="AQ482" s="72"/>
      <c r="AR482" s="72"/>
      <c r="AS482" s="72" t="s">
        <v>1830</v>
      </c>
      <c r="AT482" s="72"/>
      <c r="AU482" s="72"/>
      <c r="AV482" s="72"/>
      <c r="AW482" s="72"/>
    </row>
    <row r="483" spans="1:164" s="54" customFormat="1" ht="25.5">
      <c r="A483" s="72" t="str">
        <f t="shared" si="82"/>
        <v>LegalTotal</v>
      </c>
      <c r="B483" s="72" t="s">
        <v>2243</v>
      </c>
      <c r="C483" s="72"/>
      <c r="D483" s="72" t="s">
        <v>2216</v>
      </c>
      <c r="E483" s="72"/>
      <c r="F483" s="72"/>
      <c r="G483" s="72"/>
      <c r="H483" s="72" t="str">
        <f t="shared" si="83"/>
        <v>Legal Total</v>
      </c>
      <c r="I483" s="72" t="str">
        <f t="shared" si="84"/>
        <v>Legal Total</v>
      </c>
      <c r="J483" s="72"/>
      <c r="K483" s="72"/>
      <c r="L483" s="72"/>
      <c r="M483" s="79" t="s">
        <v>1276</v>
      </c>
      <c r="N483" s="72"/>
      <c r="O483" s="80" t="s">
        <v>424</v>
      </c>
      <c r="P483" s="72" t="s">
        <v>72</v>
      </c>
      <c r="Q483" s="81" t="s">
        <v>2244</v>
      </c>
      <c r="R483" s="81"/>
      <c r="S483" s="81"/>
      <c r="T483" s="82" t="s">
        <v>419</v>
      </c>
      <c r="U483" s="80"/>
      <c r="V483" s="80"/>
      <c r="W483" s="72" t="s">
        <v>1096</v>
      </c>
      <c r="X483" s="72"/>
      <c r="Y483" s="72"/>
      <c r="Z483" s="72"/>
      <c r="AA483" s="72"/>
      <c r="AB483" s="72"/>
      <c r="AC483" s="72"/>
      <c r="AD483" s="72"/>
      <c r="AE483" s="72"/>
      <c r="AF483" s="72"/>
      <c r="AG483" s="72"/>
      <c r="AH483" s="72"/>
      <c r="AI483" s="72"/>
      <c r="AJ483" s="81"/>
      <c r="AK483" s="81"/>
      <c r="AL483" s="81"/>
      <c r="AM483" s="81"/>
      <c r="AN483" s="81"/>
      <c r="AO483" s="81"/>
      <c r="AP483" s="81"/>
      <c r="AQ483" s="72"/>
      <c r="AR483" s="81"/>
      <c r="AS483" s="72" t="s">
        <v>1830</v>
      </c>
      <c r="AT483" s="72"/>
      <c r="AU483" s="72"/>
      <c r="AV483" s="72"/>
      <c r="AW483" s="72"/>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c r="BV483" s="71"/>
      <c r="BW483" s="71"/>
      <c r="BX483" s="71"/>
      <c r="BY483" s="71"/>
      <c r="BZ483" s="71"/>
      <c r="CA483" s="71"/>
      <c r="CB483" s="71"/>
      <c r="CC483" s="71"/>
      <c r="CD483" s="71"/>
      <c r="CE483" s="71"/>
      <c r="CF483" s="71"/>
      <c r="CG483" s="71"/>
      <c r="CH483" s="71"/>
      <c r="CI483" s="71"/>
      <c r="CJ483" s="71"/>
      <c r="CK483" s="71"/>
      <c r="CL483" s="71"/>
      <c r="CM483" s="71"/>
      <c r="CN483" s="71"/>
      <c r="CO483" s="71"/>
      <c r="CP483" s="71"/>
      <c r="CQ483" s="71"/>
      <c r="CR483" s="71"/>
      <c r="CS483" s="71"/>
      <c r="CT483" s="71"/>
      <c r="CU483" s="71"/>
      <c r="CV483" s="71"/>
      <c r="CW483" s="71"/>
      <c r="CX483" s="71"/>
      <c r="CY483" s="71"/>
      <c r="CZ483" s="71"/>
      <c r="DA483" s="71"/>
      <c r="DB483" s="71"/>
      <c r="DC483" s="71"/>
      <c r="DD483" s="71"/>
      <c r="DE483" s="71"/>
      <c r="DF483" s="71"/>
      <c r="DG483" s="71"/>
      <c r="DH483" s="71"/>
      <c r="DI483" s="71"/>
      <c r="DJ483" s="71"/>
      <c r="DK483" s="71"/>
      <c r="DL483" s="71"/>
      <c r="DM483" s="71"/>
      <c r="DN483" s="71"/>
      <c r="DO483" s="71"/>
      <c r="DP483" s="71"/>
      <c r="DQ483" s="71"/>
      <c r="DR483" s="71"/>
      <c r="DS483" s="71"/>
      <c r="DT483" s="71"/>
      <c r="DU483" s="71"/>
      <c r="DV483" s="71"/>
      <c r="DW483" s="71"/>
      <c r="DX483" s="71"/>
      <c r="DY483" s="71"/>
      <c r="DZ483" s="71"/>
      <c r="EA483" s="71"/>
      <c r="EB483" s="71"/>
      <c r="EC483" s="71"/>
      <c r="ED483" s="71"/>
      <c r="EE483" s="71"/>
      <c r="EF483" s="71"/>
      <c r="EG483" s="71"/>
      <c r="EH483" s="71"/>
      <c r="EI483" s="71"/>
      <c r="EJ483" s="71"/>
      <c r="EK483" s="71"/>
      <c r="EL483" s="71"/>
      <c r="EM483" s="71"/>
      <c r="EN483" s="71"/>
      <c r="EO483" s="71"/>
      <c r="EP483" s="71"/>
      <c r="EQ483" s="71"/>
      <c r="ER483" s="71"/>
      <c r="ES483" s="71"/>
      <c r="ET483" s="71"/>
      <c r="EU483" s="71"/>
      <c r="EV483" s="71"/>
      <c r="EW483" s="71"/>
      <c r="EX483" s="71"/>
      <c r="EY483" s="71"/>
      <c r="EZ483" s="71"/>
      <c r="FA483" s="71"/>
      <c r="FB483" s="71"/>
      <c r="FC483" s="71"/>
      <c r="FD483" s="71"/>
      <c r="FE483" s="71"/>
      <c r="FF483" s="71"/>
      <c r="FG483" s="71"/>
      <c r="FH483" s="71"/>
    </row>
    <row r="484" spans="1:49" s="54" customFormat="1" ht="12.75">
      <c r="A484" s="13" t="str">
        <f>SUBSTITUTE(SUBSTITUTE(CONCATENATE(IF(C484="","",CONCATENATE(C484,"")),"",D484)," ",""),"'","")</f>
        <v>Response</v>
      </c>
      <c r="B484" s="65" t="s">
        <v>2245</v>
      </c>
      <c r="C484" s="64"/>
      <c r="D484" s="64" t="s">
        <v>1193</v>
      </c>
      <c r="E484" s="64"/>
      <c r="F484" s="64"/>
      <c r="G484" s="64"/>
      <c r="H484" s="64"/>
      <c r="I484" s="64"/>
      <c r="J484" s="64"/>
      <c r="K484" s="64"/>
      <c r="L484" s="64"/>
      <c r="M484" s="64"/>
      <c r="N484" s="64"/>
      <c r="O484" s="65"/>
      <c r="P484" s="64" t="s">
        <v>1826</v>
      </c>
      <c r="Q484" s="66" t="s">
        <v>2246</v>
      </c>
      <c r="R484" s="66"/>
      <c r="S484" s="66"/>
      <c r="T484" s="96" t="s">
        <v>419</v>
      </c>
      <c r="U484" s="42"/>
      <c r="V484" s="65"/>
      <c r="W484" s="64" t="s">
        <v>1096</v>
      </c>
      <c r="X484" s="64"/>
      <c r="Y484" s="64"/>
      <c r="Z484" s="64"/>
      <c r="AA484" s="64"/>
      <c r="AB484" s="64"/>
      <c r="AC484" s="64"/>
      <c r="AD484" s="64"/>
      <c r="AE484" s="64"/>
      <c r="AF484" s="64" t="s">
        <v>1830</v>
      </c>
      <c r="AG484" s="64"/>
      <c r="AH484" s="64" t="s">
        <v>1830</v>
      </c>
      <c r="AI484" s="64" t="s">
        <v>1830</v>
      </c>
      <c r="AJ484" s="64"/>
      <c r="AK484" s="64"/>
      <c r="AL484" s="64"/>
      <c r="AM484" s="64"/>
      <c r="AN484" s="64"/>
      <c r="AO484" s="64"/>
      <c r="AP484" s="64"/>
      <c r="AQ484" s="64"/>
      <c r="AR484" s="64"/>
      <c r="AS484" s="64"/>
      <c r="AT484" s="64"/>
      <c r="AU484" s="64"/>
      <c r="AV484" s="64" t="s">
        <v>1830</v>
      </c>
      <c r="AW484" s="64"/>
    </row>
    <row r="485" spans="1:163" s="54" customFormat="1" ht="25.5">
      <c r="A485" s="69" t="str">
        <f>SUBSTITUTE(SUBSTITUTE(CONCATENATE(IF(E485="Globally Unique","GU",E485),IF(G485&lt;&gt;I485,H485,F485),CONCATENATE(IF(I485="Identifier","ID",IF(I485="Text","",I485))))," ",""),"'","")</f>
        <v>Code</v>
      </c>
      <c r="B485" s="69" t="s">
        <v>2247</v>
      </c>
      <c r="D485" s="54" t="s">
        <v>1193</v>
      </c>
      <c r="G485" s="54" t="s">
        <v>28</v>
      </c>
      <c r="H485" s="54" t="str">
        <f>IF(F485&lt;&gt;"",CONCATENATE(F485," ",G485),G485)</f>
        <v>Code</v>
      </c>
      <c r="I485" s="54" t="s">
        <v>28</v>
      </c>
      <c r="K485" s="54" t="str">
        <f>IF(J485&lt;&gt;"",CONCATENATE(J485,"_ ",I485,". Type"),CONCATENATE(I485,". Type"))</f>
        <v>Code. Type</v>
      </c>
      <c r="O485" s="93" t="s">
        <v>1852</v>
      </c>
      <c r="P485" s="54" t="s">
        <v>1853</v>
      </c>
      <c r="Q485" s="94" t="s">
        <v>2248</v>
      </c>
      <c r="T485" s="70" t="s">
        <v>419</v>
      </c>
      <c r="W485" s="54" t="s">
        <v>1096</v>
      </c>
      <c r="AF485" s="54" t="s">
        <v>1830</v>
      </c>
      <c r="AH485" s="54" t="s">
        <v>1830</v>
      </c>
      <c r="AI485" s="68" t="s">
        <v>1830</v>
      </c>
      <c r="AJ485" s="68"/>
      <c r="AK485" s="94"/>
      <c r="AL485" s="68"/>
      <c r="AM485" s="68"/>
      <c r="AN485" s="68"/>
      <c r="AO485" s="68"/>
      <c r="AP485" s="68"/>
      <c r="AQ485" s="68"/>
      <c r="AR485" s="68"/>
      <c r="AS485" s="68"/>
      <c r="AT485" s="68"/>
      <c r="AU485" s="68"/>
      <c r="AV485" s="68" t="s">
        <v>1830</v>
      </c>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68"/>
    </row>
    <row r="486" spans="1:163" s="54" customFormat="1" ht="25.5">
      <c r="A486" s="69" t="str">
        <f>SUBSTITUTE(SUBSTITUTE(CONCATENATE(IF(E486="Globally Unique","GU",E486),IF(G486&lt;&gt;I486,H486,F486),CONCATENATE(IF(I486="Identifier","ID",IF(I486="Text","",I486))))," ",""),"'","")</f>
        <v>Note</v>
      </c>
      <c r="B486" s="69" t="s">
        <v>2249</v>
      </c>
      <c r="D486" s="54" t="s">
        <v>1193</v>
      </c>
      <c r="G486" s="54" t="s">
        <v>414</v>
      </c>
      <c r="H486" s="54" t="str">
        <f>IF(F486&lt;&gt;"",CONCATENATE(F486," ",G486),G486)</f>
        <v>Note</v>
      </c>
      <c r="I486" s="54" t="s">
        <v>1860</v>
      </c>
      <c r="K486" s="54" t="str">
        <f>IF(J486&lt;&gt;"",CONCATENATE(J486,"_ ",I486,". Type"),CONCATENATE(I486,". Type"))</f>
        <v>Text. Type</v>
      </c>
      <c r="O486" s="93" t="s">
        <v>1852</v>
      </c>
      <c r="P486" s="54" t="s">
        <v>1853</v>
      </c>
      <c r="Q486" s="94" t="s">
        <v>2250</v>
      </c>
      <c r="T486" s="70" t="s">
        <v>419</v>
      </c>
      <c r="W486" s="54" t="s">
        <v>1096</v>
      </c>
      <c r="AF486" s="54" t="s">
        <v>1830</v>
      </c>
      <c r="AH486" s="54" t="s">
        <v>1830</v>
      </c>
      <c r="AI486" s="68" t="s">
        <v>1830</v>
      </c>
      <c r="AJ486" s="68"/>
      <c r="AK486" s="94"/>
      <c r="AL486" s="68"/>
      <c r="AM486" s="68"/>
      <c r="AN486" s="68"/>
      <c r="AO486" s="68"/>
      <c r="AP486" s="68"/>
      <c r="AQ486" s="68"/>
      <c r="AR486" s="68"/>
      <c r="AS486" s="68"/>
      <c r="AT486" s="68"/>
      <c r="AU486" s="68"/>
      <c r="AV486" s="68" t="s">
        <v>1830</v>
      </c>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c r="DJ486" s="68"/>
      <c r="DK486" s="68"/>
      <c r="DL486" s="68"/>
      <c r="DM486" s="68"/>
      <c r="DN486" s="68"/>
      <c r="DO486" s="68"/>
      <c r="DP486" s="68"/>
      <c r="DQ486" s="68"/>
      <c r="DR486" s="68"/>
      <c r="DS486" s="68"/>
      <c r="DT486" s="68"/>
      <c r="DU486" s="68"/>
      <c r="DV486" s="68"/>
      <c r="DW486" s="68"/>
      <c r="DX486" s="68"/>
      <c r="DY486" s="68"/>
      <c r="DZ486" s="68"/>
      <c r="EA486" s="68"/>
      <c r="EB486" s="68"/>
      <c r="EC486" s="68"/>
      <c r="ED486" s="68"/>
      <c r="EE486" s="68"/>
      <c r="EF486" s="68"/>
      <c r="EG486" s="68"/>
      <c r="EH486" s="68"/>
      <c r="EI486" s="68"/>
      <c r="EJ486" s="68"/>
      <c r="EK486" s="68"/>
      <c r="EL486" s="68"/>
      <c r="EM486" s="68"/>
      <c r="EN486" s="68"/>
      <c r="EO486" s="68"/>
      <c r="EP486" s="68"/>
      <c r="EQ486" s="68"/>
      <c r="ER486" s="68"/>
      <c r="ES486" s="68"/>
      <c r="ET486" s="68"/>
      <c r="EU486" s="68"/>
      <c r="EV486" s="68"/>
      <c r="EW486" s="68"/>
      <c r="EX486" s="68"/>
      <c r="EY486" s="68"/>
      <c r="EZ486" s="68"/>
      <c r="FA486" s="68"/>
      <c r="FB486" s="68"/>
      <c r="FC486" s="68"/>
      <c r="FD486" s="68"/>
      <c r="FE486" s="68"/>
      <c r="FF486" s="68"/>
      <c r="FG486" s="68"/>
    </row>
    <row r="487" spans="1:164" ht="38.25">
      <c r="A487" s="14" t="str">
        <f>SUBSTITUTE(SUBSTITUTE(CONCATENATE(IF(C487="","",CONCATENATE(C487,"")),"",D487)," ",""),"'","")</f>
        <v>RemittanceAdviceLine</v>
      </c>
      <c r="B487" s="14" t="s">
        <v>2251</v>
      </c>
      <c r="C487" s="14"/>
      <c r="D487" s="14" t="s">
        <v>2252</v>
      </c>
      <c r="E487" s="14"/>
      <c r="F487" s="14"/>
      <c r="G487" s="14"/>
      <c r="H487" s="14"/>
      <c r="I487" s="14"/>
      <c r="J487" s="14"/>
      <c r="K487" s="14"/>
      <c r="L487" s="14"/>
      <c r="M487" s="14"/>
      <c r="N487" s="14"/>
      <c r="O487" s="13"/>
      <c r="P487" s="14" t="s">
        <v>1826</v>
      </c>
      <c r="Q487" s="14" t="s">
        <v>2659</v>
      </c>
      <c r="R487" s="14"/>
      <c r="S487" s="14"/>
      <c r="T487" s="104" t="s">
        <v>419</v>
      </c>
      <c r="U487" s="14"/>
      <c r="V487" s="14"/>
      <c r="W487" s="14" t="s">
        <v>1096</v>
      </c>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84"/>
      <c r="AY487" s="84"/>
      <c r="AZ487" s="84"/>
      <c r="BA487" s="84"/>
      <c r="BB487" s="84"/>
      <c r="BC487" s="84"/>
      <c r="BD487" s="84"/>
      <c r="BE487" s="84"/>
      <c r="BF487" s="84"/>
      <c r="BG487" s="84"/>
      <c r="BH487" s="84"/>
      <c r="BI487" s="84"/>
      <c r="BJ487" s="84"/>
      <c r="BK487" s="84"/>
      <c r="BL487" s="84"/>
      <c r="BM487" s="84"/>
      <c r="BN487" s="84"/>
      <c r="BO487" s="84"/>
      <c r="BP487" s="84"/>
      <c r="BQ487" s="84"/>
      <c r="BR487" s="84"/>
      <c r="BS487" s="84"/>
      <c r="BT487" s="84"/>
      <c r="BU487" s="84"/>
      <c r="BV487" s="84"/>
      <c r="BW487" s="84"/>
      <c r="BX487" s="84"/>
      <c r="BY487" s="84"/>
      <c r="BZ487" s="84"/>
      <c r="CA487" s="84"/>
      <c r="CB487" s="84"/>
      <c r="CC487" s="84"/>
      <c r="CD487" s="84"/>
      <c r="CE487" s="84"/>
      <c r="CF487" s="84"/>
      <c r="CG487" s="84"/>
      <c r="CH487" s="84"/>
      <c r="CI487" s="84"/>
      <c r="CJ487" s="84"/>
      <c r="CK487" s="84"/>
      <c r="CL487" s="84"/>
      <c r="CM487" s="84"/>
      <c r="CN487" s="84"/>
      <c r="CO487" s="84"/>
      <c r="CP487" s="84"/>
      <c r="CQ487" s="84"/>
      <c r="CR487" s="84"/>
      <c r="CS487" s="84"/>
      <c r="CT487" s="84"/>
      <c r="CU487" s="84"/>
      <c r="CV487" s="84"/>
      <c r="CW487" s="84"/>
      <c r="CX487" s="84"/>
      <c r="CY487" s="84"/>
      <c r="CZ487" s="84"/>
      <c r="DA487" s="84"/>
      <c r="DB487" s="84"/>
      <c r="DC487" s="84"/>
      <c r="DD487" s="84"/>
      <c r="DE487" s="84"/>
      <c r="DF487" s="84"/>
      <c r="DG487" s="84"/>
      <c r="DH487" s="84"/>
      <c r="DI487" s="84"/>
      <c r="DJ487" s="84"/>
      <c r="DK487" s="84"/>
      <c r="DL487" s="84"/>
      <c r="DM487" s="84"/>
      <c r="DN487" s="84"/>
      <c r="DO487" s="84"/>
      <c r="DP487" s="84"/>
      <c r="DQ487" s="84"/>
      <c r="DR487" s="84"/>
      <c r="DS487" s="84"/>
      <c r="DT487" s="84"/>
      <c r="DU487" s="84"/>
      <c r="DV487" s="84"/>
      <c r="DW487" s="84"/>
      <c r="DX487" s="84"/>
      <c r="DY487" s="84"/>
      <c r="DZ487" s="84"/>
      <c r="EA487" s="84"/>
      <c r="EB487" s="84"/>
      <c r="EC487" s="84"/>
      <c r="ED487" s="84"/>
      <c r="EE487" s="84"/>
      <c r="EF487" s="84"/>
      <c r="EG487" s="84"/>
      <c r="EH487" s="84"/>
      <c r="EI487" s="84"/>
      <c r="EJ487" s="84"/>
      <c r="EK487" s="84"/>
      <c r="EL487" s="84"/>
      <c r="EM487" s="84"/>
      <c r="EN487" s="84"/>
      <c r="EO487" s="84"/>
      <c r="EP487" s="84"/>
      <c r="EQ487" s="84"/>
      <c r="ER487" s="84"/>
      <c r="ES487" s="84"/>
      <c r="ET487" s="84"/>
      <c r="EU487" s="84"/>
      <c r="EV487" s="84"/>
      <c r="EW487" s="84"/>
      <c r="EX487" s="84"/>
      <c r="EY487" s="84"/>
      <c r="EZ487" s="84"/>
      <c r="FA487" s="84"/>
      <c r="FB487" s="84"/>
      <c r="FC487" s="84"/>
      <c r="FD487" s="84"/>
      <c r="FE487" s="84"/>
      <c r="FF487" s="84"/>
      <c r="FG487" s="84"/>
      <c r="FH487" s="84"/>
    </row>
    <row r="488" spans="1:164" ht="12.75">
      <c r="A488" s="69" t="str">
        <f>SUBSTITUTE(SUBSTITUTE(CONCATENATE(IF(E488="Globally Unique","GU",E488),IF(G488&lt;&gt;I488,H488,F488),CONCATENATE(IF(I488="Identifier","ID",IF(I488="Text","",I488))))," ",""),"'","")</f>
        <v>ID</v>
      </c>
      <c r="B488" s="69" t="s">
        <v>2253</v>
      </c>
      <c r="C488" s="71"/>
      <c r="D488" s="71" t="s">
        <v>2252</v>
      </c>
      <c r="E488" s="71"/>
      <c r="F488" s="71"/>
      <c r="G488" s="71" t="s">
        <v>1849</v>
      </c>
      <c r="H488" s="1" t="str">
        <f aca="true" t="shared" si="85" ref="H488:H494">IF(F488&lt;&gt;"",CONCATENATE(F488," ",G488),G488)</f>
        <v>Identifier</v>
      </c>
      <c r="I488" s="71" t="s">
        <v>1849</v>
      </c>
      <c r="J488" s="71"/>
      <c r="K488" s="1" t="str">
        <f aca="true" t="shared" si="86" ref="K488:K494">IF(J488&lt;&gt;"",CONCATENATE(J488,"_ ",I488,". Type"),CONCATENATE(I488,". Type"))</f>
        <v>Identifier. Type</v>
      </c>
      <c r="L488" s="71"/>
      <c r="M488" s="71"/>
      <c r="N488" s="71"/>
      <c r="O488" s="55">
        <v>1</v>
      </c>
      <c r="P488" s="71" t="s">
        <v>1853</v>
      </c>
      <c r="Q488" s="56" t="s">
        <v>2254</v>
      </c>
      <c r="T488" s="70" t="s">
        <v>419</v>
      </c>
      <c r="V488" s="1"/>
      <c r="W488" s="1" t="s">
        <v>1096</v>
      </c>
      <c r="AF488" s="71"/>
      <c r="AG488" s="71"/>
      <c r="AH488" s="71"/>
      <c r="AI488" s="71"/>
      <c r="AJ488" s="56"/>
      <c r="AK488" s="56"/>
      <c r="AL488" s="56"/>
      <c r="AM488" s="56"/>
      <c r="AN488" s="56"/>
      <c r="AO488" s="56"/>
      <c r="AP488" s="56"/>
      <c r="AQ488" s="71"/>
      <c r="AR488" s="56"/>
      <c r="AS488" s="71" t="s">
        <v>1830</v>
      </c>
      <c r="AT488" s="71"/>
      <c r="AU488" s="71"/>
      <c r="AV488" s="71"/>
      <c r="AW488" s="71"/>
      <c r="AX488" s="84"/>
      <c r="AY488" s="84"/>
      <c r="AZ488" s="84"/>
      <c r="BA488" s="84"/>
      <c r="BB488" s="84"/>
      <c r="BC488" s="84"/>
      <c r="BD488" s="84"/>
      <c r="BE488" s="84"/>
      <c r="BF488" s="84"/>
      <c r="BG488" s="84"/>
      <c r="BH488" s="84"/>
      <c r="BI488" s="84"/>
      <c r="BJ488" s="84"/>
      <c r="BK488" s="84"/>
      <c r="BL488" s="84"/>
      <c r="BM488" s="84"/>
      <c r="BN488" s="84"/>
      <c r="BO488" s="84"/>
      <c r="BP488" s="84"/>
      <c r="BQ488" s="84"/>
      <c r="BR488" s="84"/>
      <c r="BS488" s="84"/>
      <c r="BT488" s="84"/>
      <c r="BU488" s="84"/>
      <c r="BV488" s="84"/>
      <c r="BW488" s="84"/>
      <c r="BX488" s="84"/>
      <c r="BY488" s="84"/>
      <c r="BZ488" s="84"/>
      <c r="CA488" s="84"/>
      <c r="CB488" s="84"/>
      <c r="CC488" s="84"/>
      <c r="CD488" s="84"/>
      <c r="CE488" s="84"/>
      <c r="CF488" s="84"/>
      <c r="CG488" s="84"/>
      <c r="CH488" s="84"/>
      <c r="CI488" s="84"/>
      <c r="CJ488" s="84"/>
      <c r="CK488" s="84"/>
      <c r="CL488" s="84"/>
      <c r="CM488" s="84"/>
      <c r="CN488" s="84"/>
      <c r="CO488" s="84"/>
      <c r="CP488" s="84"/>
      <c r="CQ488" s="84"/>
      <c r="CR488" s="84"/>
      <c r="CS488" s="84"/>
      <c r="CT488" s="84"/>
      <c r="CU488" s="84"/>
      <c r="CV488" s="84"/>
      <c r="CW488" s="84"/>
      <c r="CX488" s="84"/>
      <c r="CY488" s="84"/>
      <c r="CZ488" s="84"/>
      <c r="DA488" s="84"/>
      <c r="DB488" s="84"/>
      <c r="DC488" s="84"/>
      <c r="DD488" s="84"/>
      <c r="DE488" s="84"/>
      <c r="DF488" s="84"/>
      <c r="DG488" s="84"/>
      <c r="DH488" s="84"/>
      <c r="DI488" s="84"/>
      <c r="DJ488" s="84"/>
      <c r="DK488" s="84"/>
      <c r="DL488" s="84"/>
      <c r="DM488" s="84"/>
      <c r="DN488" s="84"/>
      <c r="DO488" s="84"/>
      <c r="DP488" s="84"/>
      <c r="DQ488" s="84"/>
      <c r="DR488" s="84"/>
      <c r="DS488" s="84"/>
      <c r="DT488" s="84"/>
      <c r="DU488" s="84"/>
      <c r="DV488" s="84"/>
      <c r="DW488" s="84"/>
      <c r="DX488" s="84"/>
      <c r="DY488" s="84"/>
      <c r="DZ488" s="84"/>
      <c r="EA488" s="84"/>
      <c r="EB488" s="84"/>
      <c r="EC488" s="84"/>
      <c r="ED488" s="84"/>
      <c r="EE488" s="84"/>
      <c r="EF488" s="84"/>
      <c r="EG488" s="84"/>
      <c r="EH488" s="84"/>
      <c r="EI488" s="84"/>
      <c r="EJ488" s="84"/>
      <c r="EK488" s="84"/>
      <c r="EL488" s="84"/>
      <c r="EM488" s="84"/>
      <c r="EN488" s="84"/>
      <c r="EO488" s="84"/>
      <c r="EP488" s="84"/>
      <c r="EQ488" s="84"/>
      <c r="ER488" s="84"/>
      <c r="ES488" s="84"/>
      <c r="ET488" s="84"/>
      <c r="EU488" s="84"/>
      <c r="EV488" s="84"/>
      <c r="EW488" s="84"/>
      <c r="EX488" s="84"/>
      <c r="EY488" s="84"/>
      <c r="EZ488" s="84"/>
      <c r="FA488" s="84"/>
      <c r="FB488" s="84"/>
      <c r="FC488" s="84"/>
      <c r="FD488" s="84"/>
      <c r="FE488" s="84"/>
      <c r="FF488" s="84"/>
      <c r="FG488" s="84"/>
      <c r="FH488" s="84"/>
    </row>
    <row r="489" spans="1:164" ht="12.75">
      <c r="A489" s="69" t="str">
        <f>SUBSTITUTE(SUBSTITUTE(CONCATENATE(IF(E489="Globally Unique","GU",E489),IF(G489&lt;&gt;I489,H489,F489),CONCATENATE(IF(I489="Identifier","ID",IF(I489="Text","",I489))))," ",""),"'","")</f>
        <v>LineStatusCode</v>
      </c>
      <c r="B489" s="69" t="s">
        <v>2255</v>
      </c>
      <c r="C489" s="71"/>
      <c r="D489" s="71" t="s">
        <v>2252</v>
      </c>
      <c r="E489" s="71"/>
      <c r="F489" s="71" t="s">
        <v>150</v>
      </c>
      <c r="G489" s="71" t="s">
        <v>1188</v>
      </c>
      <c r="H489" s="1" t="str">
        <f t="shared" si="85"/>
        <v>Line Status</v>
      </c>
      <c r="I489" s="71" t="s">
        <v>28</v>
      </c>
      <c r="J489" s="71" t="s">
        <v>1189</v>
      </c>
      <c r="K489" s="1" t="str">
        <f t="shared" si="86"/>
        <v>Line Status_ Code. Type</v>
      </c>
      <c r="L489" s="71"/>
      <c r="M489" s="71"/>
      <c r="N489" s="71"/>
      <c r="O489" s="55" t="s">
        <v>1852</v>
      </c>
      <c r="P489" s="71" t="s">
        <v>1853</v>
      </c>
      <c r="Q489" s="56" t="s">
        <v>2663</v>
      </c>
      <c r="T489" s="70" t="s">
        <v>419</v>
      </c>
      <c r="V489" s="1"/>
      <c r="W489" s="1" t="s">
        <v>1096</v>
      </c>
      <c r="AF489" s="71"/>
      <c r="AG489" s="71"/>
      <c r="AH489" s="71"/>
      <c r="AI489" s="71"/>
      <c r="AJ489" s="56"/>
      <c r="AK489" s="56"/>
      <c r="AL489" s="56"/>
      <c r="AM489" s="56"/>
      <c r="AN489" s="56"/>
      <c r="AO489" s="56"/>
      <c r="AP489" s="56"/>
      <c r="AQ489" s="71"/>
      <c r="AR489" s="56"/>
      <c r="AS489" s="71" t="s">
        <v>1830</v>
      </c>
      <c r="AT489" s="71"/>
      <c r="AU489" s="71"/>
      <c r="AV489" s="71"/>
      <c r="AW489" s="71"/>
      <c r="AX489" s="84"/>
      <c r="AY489" s="84"/>
      <c r="AZ489" s="84"/>
      <c r="BA489" s="84"/>
      <c r="BB489" s="84"/>
      <c r="BC489" s="84"/>
      <c r="BD489" s="84"/>
      <c r="BE489" s="84"/>
      <c r="BF489" s="84"/>
      <c r="BG489" s="84"/>
      <c r="BH489" s="84"/>
      <c r="BI489" s="84"/>
      <c r="BJ489" s="84"/>
      <c r="BK489" s="84"/>
      <c r="BL489" s="84"/>
      <c r="BM489" s="84"/>
      <c r="BN489" s="84"/>
      <c r="BO489" s="84"/>
      <c r="BP489" s="84"/>
      <c r="BQ489" s="84"/>
      <c r="BR489" s="84"/>
      <c r="BS489" s="84"/>
      <c r="BT489" s="84"/>
      <c r="BU489" s="84"/>
      <c r="BV489" s="84"/>
      <c r="BW489" s="84"/>
      <c r="BX489" s="84"/>
      <c r="BY489" s="84"/>
      <c r="BZ489" s="84"/>
      <c r="CA489" s="84"/>
      <c r="CB489" s="84"/>
      <c r="CC489" s="84"/>
      <c r="CD489" s="84"/>
      <c r="CE489" s="84"/>
      <c r="CF489" s="84"/>
      <c r="CG489" s="84"/>
      <c r="CH489" s="84"/>
      <c r="CI489" s="84"/>
      <c r="CJ489" s="84"/>
      <c r="CK489" s="84"/>
      <c r="CL489" s="84"/>
      <c r="CM489" s="84"/>
      <c r="CN489" s="84"/>
      <c r="CO489" s="84"/>
      <c r="CP489" s="84"/>
      <c r="CQ489" s="84"/>
      <c r="CR489" s="84"/>
      <c r="CS489" s="84"/>
      <c r="CT489" s="84"/>
      <c r="CU489" s="84"/>
      <c r="CV489" s="84"/>
      <c r="CW489" s="84"/>
      <c r="CX489" s="84"/>
      <c r="CY489" s="84"/>
      <c r="CZ489" s="84"/>
      <c r="DA489" s="84"/>
      <c r="DB489" s="84"/>
      <c r="DC489" s="84"/>
      <c r="DD489" s="84"/>
      <c r="DE489" s="84"/>
      <c r="DF489" s="84"/>
      <c r="DG489" s="84"/>
      <c r="DH489" s="84"/>
      <c r="DI489" s="84"/>
      <c r="DJ489" s="84"/>
      <c r="DK489" s="84"/>
      <c r="DL489" s="84"/>
      <c r="DM489" s="84"/>
      <c r="DN489" s="84"/>
      <c r="DO489" s="84"/>
      <c r="DP489" s="84"/>
      <c r="DQ489" s="84"/>
      <c r="DR489" s="84"/>
      <c r="DS489" s="84"/>
      <c r="DT489" s="84"/>
      <c r="DU489" s="84"/>
      <c r="DV489" s="84"/>
      <c r="DW489" s="84"/>
      <c r="DX489" s="84"/>
      <c r="DY489" s="84"/>
      <c r="DZ489" s="84"/>
      <c r="EA489" s="84"/>
      <c r="EB489" s="84"/>
      <c r="EC489" s="84"/>
      <c r="ED489" s="84"/>
      <c r="EE489" s="84"/>
      <c r="EF489" s="84"/>
      <c r="EG489" s="84"/>
      <c r="EH489" s="84"/>
      <c r="EI489" s="84"/>
      <c r="EJ489" s="84"/>
      <c r="EK489" s="84"/>
      <c r="EL489" s="84"/>
      <c r="EM489" s="84"/>
      <c r="EN489" s="84"/>
      <c r="EO489" s="84"/>
      <c r="EP489" s="84"/>
      <c r="EQ489" s="84"/>
      <c r="ER489" s="84"/>
      <c r="ES489" s="84"/>
      <c r="ET489" s="84"/>
      <c r="EU489" s="84"/>
      <c r="EV489" s="84"/>
      <c r="EW489" s="84"/>
      <c r="EX489" s="84"/>
      <c r="EY489" s="84"/>
      <c r="EZ489" s="84"/>
      <c r="FA489" s="84"/>
      <c r="FB489" s="84"/>
      <c r="FC489" s="84"/>
      <c r="FD489" s="84"/>
      <c r="FE489" s="84"/>
      <c r="FF489" s="84"/>
      <c r="FG489" s="84"/>
      <c r="FH489" s="84"/>
    </row>
    <row r="490" spans="1:164" ht="38.25">
      <c r="A490" s="69" t="str">
        <f>SUBSTITUTE(SUBSTITUTE(CONCATENATE(IF(E490="Globally Unique","GU",E490),IF(G490&lt;&gt;I490,H490,F490),CONCATENATE(IF(I490="Identifier","ID",IF(I490="Text","",I490))))," ",""),"'","")</f>
        <v>Note</v>
      </c>
      <c r="B490" s="69" t="s">
        <v>2256</v>
      </c>
      <c r="C490" s="71"/>
      <c r="D490" s="71" t="s">
        <v>2252</v>
      </c>
      <c r="E490" s="71"/>
      <c r="F490" s="71"/>
      <c r="G490" s="71" t="s">
        <v>414</v>
      </c>
      <c r="H490" s="1" t="str">
        <f t="shared" si="85"/>
        <v>Note</v>
      </c>
      <c r="I490" s="71" t="s">
        <v>1860</v>
      </c>
      <c r="J490" s="71"/>
      <c r="K490" s="1" t="str">
        <f t="shared" si="86"/>
        <v>Text. Type</v>
      </c>
      <c r="L490" s="71"/>
      <c r="M490" s="71"/>
      <c r="N490" s="71"/>
      <c r="O490" s="55" t="s">
        <v>1852</v>
      </c>
      <c r="P490" s="71" t="s">
        <v>1853</v>
      </c>
      <c r="Q490" s="56" t="s">
        <v>2666</v>
      </c>
      <c r="T490" s="70" t="s">
        <v>419</v>
      </c>
      <c r="V490" s="1"/>
      <c r="W490" s="1" t="s">
        <v>1096</v>
      </c>
      <c r="AF490" s="71"/>
      <c r="AG490" s="71"/>
      <c r="AH490" s="71"/>
      <c r="AI490" s="71"/>
      <c r="AJ490" s="56"/>
      <c r="AK490" s="56"/>
      <c r="AL490" s="56"/>
      <c r="AM490" s="56"/>
      <c r="AN490" s="56"/>
      <c r="AO490" s="56"/>
      <c r="AP490" s="56"/>
      <c r="AQ490" s="71"/>
      <c r="AR490" s="56"/>
      <c r="AS490" s="71" t="s">
        <v>1830</v>
      </c>
      <c r="AT490" s="71"/>
      <c r="AU490" s="71"/>
      <c r="AV490" s="71"/>
      <c r="AW490" s="71"/>
      <c r="AX490" s="84"/>
      <c r="AY490" s="84"/>
      <c r="AZ490" s="84"/>
      <c r="BA490" s="84"/>
      <c r="BB490" s="84"/>
      <c r="BC490" s="84"/>
      <c r="BD490" s="84"/>
      <c r="BE490" s="84"/>
      <c r="BF490" s="84"/>
      <c r="BG490" s="84"/>
      <c r="BH490" s="84"/>
      <c r="BI490" s="84"/>
      <c r="BJ490" s="84"/>
      <c r="BK490" s="84"/>
      <c r="BL490" s="84"/>
      <c r="BM490" s="84"/>
      <c r="BN490" s="84"/>
      <c r="BO490" s="84"/>
      <c r="BP490" s="84"/>
      <c r="BQ490" s="84"/>
      <c r="BR490" s="84"/>
      <c r="BS490" s="84"/>
      <c r="BT490" s="84"/>
      <c r="BU490" s="84"/>
      <c r="BV490" s="84"/>
      <c r="BW490" s="84"/>
      <c r="BX490" s="84"/>
      <c r="BY490" s="84"/>
      <c r="BZ490" s="84"/>
      <c r="CA490" s="84"/>
      <c r="CB490" s="84"/>
      <c r="CC490" s="84"/>
      <c r="CD490" s="84"/>
      <c r="CE490" s="84"/>
      <c r="CF490" s="84"/>
      <c r="CG490" s="84"/>
      <c r="CH490" s="84"/>
      <c r="CI490" s="84"/>
      <c r="CJ490" s="84"/>
      <c r="CK490" s="84"/>
      <c r="CL490" s="84"/>
      <c r="CM490" s="84"/>
      <c r="CN490" s="84"/>
      <c r="CO490" s="84"/>
      <c r="CP490" s="84"/>
      <c r="CQ490" s="84"/>
      <c r="CR490" s="84"/>
      <c r="CS490" s="84"/>
      <c r="CT490" s="84"/>
      <c r="CU490" s="84"/>
      <c r="CV490" s="84"/>
      <c r="CW490" s="84"/>
      <c r="CX490" s="84"/>
      <c r="CY490" s="84"/>
      <c r="CZ490" s="84"/>
      <c r="DA490" s="84"/>
      <c r="DB490" s="84"/>
      <c r="DC490" s="84"/>
      <c r="DD490" s="84"/>
      <c r="DE490" s="84"/>
      <c r="DF490" s="84"/>
      <c r="DG490" s="84"/>
      <c r="DH490" s="84"/>
      <c r="DI490" s="84"/>
      <c r="DJ490" s="84"/>
      <c r="DK490" s="84"/>
      <c r="DL490" s="84"/>
      <c r="DM490" s="84"/>
      <c r="DN490" s="84"/>
      <c r="DO490" s="84"/>
      <c r="DP490" s="84"/>
      <c r="DQ490" s="84"/>
      <c r="DR490" s="84"/>
      <c r="DS490" s="84"/>
      <c r="DT490" s="84"/>
      <c r="DU490" s="84"/>
      <c r="DV490" s="84"/>
      <c r="DW490" s="84"/>
      <c r="DX490" s="84"/>
      <c r="DY490" s="84"/>
      <c r="DZ490" s="84"/>
      <c r="EA490" s="84"/>
      <c r="EB490" s="84"/>
      <c r="EC490" s="84"/>
      <c r="ED490" s="84"/>
      <c r="EE490" s="84"/>
      <c r="EF490" s="84"/>
      <c r="EG490" s="84"/>
      <c r="EH490" s="84"/>
      <c r="EI490" s="84"/>
      <c r="EJ490" s="84"/>
      <c r="EK490" s="84"/>
      <c r="EL490" s="84"/>
      <c r="EM490" s="84"/>
      <c r="EN490" s="84"/>
      <c r="EO490" s="84"/>
      <c r="EP490" s="84"/>
      <c r="EQ490" s="84"/>
      <c r="ER490" s="84"/>
      <c r="ES490" s="84"/>
      <c r="ET490" s="84"/>
      <c r="EU490" s="84"/>
      <c r="EV490" s="84"/>
      <c r="EW490" s="84"/>
      <c r="EX490" s="84"/>
      <c r="EY490" s="84"/>
      <c r="EZ490" s="84"/>
      <c r="FA490" s="84"/>
      <c r="FB490" s="84"/>
      <c r="FC490" s="84"/>
      <c r="FD490" s="84"/>
      <c r="FE490" s="84"/>
      <c r="FF490" s="84"/>
      <c r="FG490" s="84"/>
      <c r="FH490" s="84"/>
    </row>
    <row r="491" spans="1:184" ht="12.75">
      <c r="A491" s="71" t="str">
        <f>SUBSTITUTE(SUBSTITUTE(CONCATENATE(IF(E491="Globally Unique","GU",E491),F491,IF(H491&lt;&gt;I491,H491,""),CONCATENATE(IF(I491="Identifier","ID",IF(I491="Text","",I491))))," ",""),"'","")</f>
        <v>GUID</v>
      </c>
      <c r="B491" s="71" t="s">
        <v>2257</v>
      </c>
      <c r="D491" s="1" t="s">
        <v>2252</v>
      </c>
      <c r="E491" s="1" t="s">
        <v>610</v>
      </c>
      <c r="G491" s="1" t="s">
        <v>1849</v>
      </c>
      <c r="H491" s="1" t="str">
        <f t="shared" si="85"/>
        <v>Identifier</v>
      </c>
      <c r="I491" s="1" t="s">
        <v>1849</v>
      </c>
      <c r="K491" s="1" t="str">
        <f t="shared" si="86"/>
        <v>Identifier. Type</v>
      </c>
      <c r="O491" s="2" t="s">
        <v>1852</v>
      </c>
      <c r="P491" s="1" t="s">
        <v>1853</v>
      </c>
      <c r="Q491" s="56" t="s">
        <v>2258</v>
      </c>
      <c r="T491" s="57" t="s">
        <v>419</v>
      </c>
      <c r="V491" s="1"/>
      <c r="W491" s="1" t="s">
        <v>1096</v>
      </c>
      <c r="AJ491" s="3"/>
      <c r="AK491" s="3"/>
      <c r="AL491" s="3"/>
      <c r="AM491" s="3"/>
      <c r="AN491" s="3"/>
      <c r="AO491" s="3"/>
      <c r="AP491" s="3"/>
      <c r="AR491" s="3"/>
      <c r="AS491" s="1" t="s">
        <v>1830</v>
      </c>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68"/>
      <c r="BY491" s="68"/>
      <c r="BZ491" s="68"/>
      <c r="CA491" s="68"/>
      <c r="CB491" s="68"/>
      <c r="CC491" s="68"/>
      <c r="CD491" s="68"/>
      <c r="CE491" s="68"/>
      <c r="CF491" s="68"/>
      <c r="CG491" s="68"/>
      <c r="CH491" s="68"/>
      <c r="CI491" s="68"/>
      <c r="CJ491" s="68"/>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68"/>
      <c r="DR491" s="68"/>
      <c r="DS491" s="68"/>
      <c r="DT491" s="68"/>
      <c r="DU491" s="68"/>
      <c r="DV491" s="68"/>
      <c r="DW491" s="68"/>
      <c r="DX491" s="68"/>
      <c r="DY491" s="68"/>
      <c r="DZ491" s="68"/>
      <c r="EA491" s="68"/>
      <c r="EB491" s="68"/>
      <c r="EC491" s="68"/>
      <c r="ED491" s="68"/>
      <c r="EE491" s="68"/>
      <c r="EF491" s="68"/>
      <c r="EG491" s="68"/>
      <c r="EH491" s="68"/>
      <c r="EI491" s="68"/>
      <c r="EJ491" s="68"/>
      <c r="EK491" s="68"/>
      <c r="EL491" s="68"/>
      <c r="EM491" s="68"/>
      <c r="EN491" s="68"/>
      <c r="EO491" s="68"/>
      <c r="EP491" s="68"/>
      <c r="EQ491" s="68"/>
      <c r="ER491" s="68"/>
      <c r="ES491" s="68"/>
      <c r="ET491" s="68"/>
      <c r="EU491" s="68"/>
      <c r="EV491" s="68"/>
      <c r="EW491" s="68"/>
      <c r="EX491" s="68"/>
      <c r="EY491" s="68"/>
      <c r="EZ491" s="68"/>
      <c r="FA491" s="68"/>
      <c r="FB491" s="68"/>
      <c r="FC491" s="68"/>
      <c r="FD491" s="68"/>
      <c r="FE491" s="68"/>
      <c r="FF491" s="68"/>
      <c r="FG491" s="68"/>
      <c r="FH491" s="68"/>
      <c r="FI491" s="68"/>
      <c r="FJ491" s="68"/>
      <c r="FK491" s="68"/>
      <c r="FL491" s="68"/>
      <c r="FM491" s="68"/>
      <c r="FN491" s="68"/>
      <c r="FO491" s="68"/>
      <c r="FP491" s="68"/>
      <c r="FQ491" s="68"/>
      <c r="FR491" s="68"/>
      <c r="FS491" s="68"/>
      <c r="FT491" s="68"/>
      <c r="FU491" s="68"/>
      <c r="FV491" s="68"/>
      <c r="FW491" s="68"/>
      <c r="FX491" s="68"/>
      <c r="FY491" s="68"/>
      <c r="FZ491" s="68"/>
      <c r="GA491" s="68"/>
      <c r="GB491" s="68"/>
    </row>
    <row r="492" spans="1:184" ht="12.75">
      <c r="A492" s="69" t="str">
        <f>SUBSTITUTE(SUBSTITUTE(CONCATENATE(IF(E492="Globally Unique","GU",E492),IF(G492&lt;&gt;I492,H492,F492),CONCATENATE(IF(I492="Identifier","ID",IF(I492="Text","",I492))))," ",""),"'","")</f>
        <v>DebitLineAmount</v>
      </c>
      <c r="B492" s="69" t="s">
        <v>2259</v>
      </c>
      <c r="C492" s="71"/>
      <c r="D492" s="1" t="s">
        <v>2252</v>
      </c>
      <c r="E492" s="71" t="s">
        <v>2260</v>
      </c>
      <c r="F492" s="71" t="s">
        <v>150</v>
      </c>
      <c r="G492" s="71" t="s">
        <v>1223</v>
      </c>
      <c r="H492" s="1" t="str">
        <f t="shared" si="85"/>
        <v>Line Amount</v>
      </c>
      <c r="I492" s="71" t="s">
        <v>1223</v>
      </c>
      <c r="J492" s="1" t="s">
        <v>2154</v>
      </c>
      <c r="K492" s="1" t="str">
        <f t="shared" si="86"/>
        <v>UBL_ Amount. Type</v>
      </c>
      <c r="L492" s="71"/>
      <c r="M492" s="71"/>
      <c r="N492" s="71"/>
      <c r="O492" s="55" t="s">
        <v>1852</v>
      </c>
      <c r="P492" s="71" t="s">
        <v>1853</v>
      </c>
      <c r="Q492" s="56" t="s">
        <v>2261</v>
      </c>
      <c r="R492" s="71"/>
      <c r="S492" s="71"/>
      <c r="T492" s="57" t="s">
        <v>419</v>
      </c>
      <c r="U492" s="71"/>
      <c r="V492" s="71"/>
      <c r="W492" s="71" t="s">
        <v>1096</v>
      </c>
      <c r="X492" s="71"/>
      <c r="Y492" s="71"/>
      <c r="Z492" s="71"/>
      <c r="AA492" s="71"/>
      <c r="AB492" s="71"/>
      <c r="AC492" s="71"/>
      <c r="AD492" s="71"/>
      <c r="AE492" s="71"/>
      <c r="AF492" s="71"/>
      <c r="AG492" s="71"/>
      <c r="AH492" s="71"/>
      <c r="AI492" s="71"/>
      <c r="AJ492" s="56"/>
      <c r="AK492" s="56"/>
      <c r="AL492" s="56"/>
      <c r="AM492" s="56"/>
      <c r="AN492" s="56"/>
      <c r="AO492" s="56"/>
      <c r="AP492" s="56"/>
      <c r="AQ492" s="71"/>
      <c r="AR492" s="56"/>
      <c r="AS492" s="56" t="s">
        <v>1830</v>
      </c>
      <c r="AT492" s="71"/>
      <c r="AU492" s="71"/>
      <c r="AV492" s="71"/>
      <c r="AW492" s="71"/>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68"/>
      <c r="BY492" s="68"/>
      <c r="BZ492" s="68"/>
      <c r="CA492" s="68"/>
      <c r="CB492" s="68"/>
      <c r="CC492" s="68"/>
      <c r="CD492" s="68"/>
      <c r="CE492" s="68"/>
      <c r="CF492" s="68"/>
      <c r="CG492" s="68"/>
      <c r="CH492" s="68"/>
      <c r="CI492" s="68"/>
      <c r="CJ492" s="68"/>
      <c r="CK492" s="68"/>
      <c r="CL492" s="68"/>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c r="DJ492" s="68"/>
      <c r="DK492" s="68"/>
      <c r="DL492" s="68"/>
      <c r="DM492" s="68"/>
      <c r="DN492" s="68"/>
      <c r="DO492" s="68"/>
      <c r="DP492" s="68"/>
      <c r="DQ492" s="68"/>
      <c r="DR492" s="68"/>
      <c r="DS492" s="68"/>
      <c r="DT492" s="68"/>
      <c r="DU492" s="68"/>
      <c r="DV492" s="68"/>
      <c r="DW492" s="68"/>
      <c r="DX492" s="68"/>
      <c r="DY492" s="68"/>
      <c r="DZ492" s="68"/>
      <c r="EA492" s="68"/>
      <c r="EB492" s="68"/>
      <c r="EC492" s="68"/>
      <c r="ED492" s="68"/>
      <c r="EE492" s="68"/>
      <c r="EF492" s="68"/>
      <c r="EG492" s="68"/>
      <c r="EH492" s="68"/>
      <c r="EI492" s="68"/>
      <c r="EJ492" s="68"/>
      <c r="EK492" s="68"/>
      <c r="EL492" s="68"/>
      <c r="EM492" s="68"/>
      <c r="EN492" s="68"/>
      <c r="EO492" s="68"/>
      <c r="EP492" s="68"/>
      <c r="EQ492" s="68"/>
      <c r="ER492" s="68"/>
      <c r="ES492" s="68"/>
      <c r="ET492" s="68"/>
      <c r="EU492" s="68"/>
      <c r="EV492" s="68"/>
      <c r="EW492" s="68"/>
      <c r="EX492" s="68"/>
      <c r="EY492" s="68"/>
      <c r="EZ492" s="68"/>
      <c r="FA492" s="68"/>
      <c r="FB492" s="68"/>
      <c r="FC492" s="68"/>
      <c r="FD492" s="68"/>
      <c r="FE492" s="68"/>
      <c r="FF492" s="68"/>
      <c r="FG492" s="68"/>
      <c r="FH492" s="68"/>
      <c r="FI492" s="68"/>
      <c r="FJ492" s="68"/>
      <c r="FK492" s="68"/>
      <c r="FL492" s="68"/>
      <c r="FM492" s="68"/>
      <c r="FN492" s="68"/>
      <c r="FO492" s="68"/>
      <c r="FP492" s="68"/>
      <c r="FQ492" s="68"/>
      <c r="FR492" s="68"/>
      <c r="FS492" s="68"/>
      <c r="FT492" s="68"/>
      <c r="FU492" s="68"/>
      <c r="FV492" s="68"/>
      <c r="FW492" s="68"/>
      <c r="FX492" s="68"/>
      <c r="FY492" s="68"/>
      <c r="FZ492" s="68"/>
      <c r="GA492" s="68"/>
      <c r="GB492" s="68"/>
    </row>
    <row r="493" spans="1:184" ht="12.75">
      <c r="A493" s="69" t="str">
        <f>SUBSTITUTE(SUBSTITUTE(CONCATENATE(IF(E493="Globally Unique","GU",E493),IF(G493&lt;&gt;I493,H493,F493),CONCATENATE(IF(I493="Identifier","ID",IF(I493="Text","",I493))))," ",""),"'","")</f>
        <v>CreditLineAmount</v>
      </c>
      <c r="B493" s="69" t="s">
        <v>2262</v>
      </c>
      <c r="C493" s="71"/>
      <c r="D493" s="1" t="s">
        <v>2252</v>
      </c>
      <c r="E493" s="71" t="s">
        <v>2263</v>
      </c>
      <c r="F493" s="71" t="s">
        <v>150</v>
      </c>
      <c r="G493" s="71" t="s">
        <v>1223</v>
      </c>
      <c r="H493" s="1" t="str">
        <f t="shared" si="85"/>
        <v>Line Amount</v>
      </c>
      <c r="I493" s="71" t="s">
        <v>1223</v>
      </c>
      <c r="J493" s="1" t="s">
        <v>2154</v>
      </c>
      <c r="K493" s="1" t="str">
        <f t="shared" si="86"/>
        <v>UBL_ Amount. Type</v>
      </c>
      <c r="L493" s="71"/>
      <c r="M493" s="71"/>
      <c r="N493" s="71"/>
      <c r="O493" s="55" t="s">
        <v>1852</v>
      </c>
      <c r="P493" s="71" t="s">
        <v>1853</v>
      </c>
      <c r="Q493" s="56" t="s">
        <v>2264</v>
      </c>
      <c r="R493" s="71"/>
      <c r="S493" s="71"/>
      <c r="T493" s="57" t="s">
        <v>419</v>
      </c>
      <c r="U493" s="71"/>
      <c r="V493" s="71"/>
      <c r="W493" s="71" t="s">
        <v>1096</v>
      </c>
      <c r="X493" s="71"/>
      <c r="Y493" s="71"/>
      <c r="Z493" s="71"/>
      <c r="AA493" s="71"/>
      <c r="AB493" s="71"/>
      <c r="AC493" s="71"/>
      <c r="AD493" s="71"/>
      <c r="AE493" s="71"/>
      <c r="AF493" s="71"/>
      <c r="AG493" s="71"/>
      <c r="AH493" s="71"/>
      <c r="AI493" s="71"/>
      <c r="AJ493" s="56"/>
      <c r="AK493" s="56"/>
      <c r="AL493" s="56"/>
      <c r="AM493" s="56"/>
      <c r="AN493" s="56"/>
      <c r="AO493" s="56"/>
      <c r="AP493" s="56"/>
      <c r="AQ493" s="71"/>
      <c r="AR493" s="56"/>
      <c r="AS493" s="56" t="s">
        <v>1830</v>
      </c>
      <c r="AT493" s="71"/>
      <c r="AU493" s="71"/>
      <c r="AV493" s="71"/>
      <c r="AW493" s="71"/>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68"/>
      <c r="BY493" s="68"/>
      <c r="BZ493" s="68"/>
      <c r="CA493" s="68"/>
      <c r="CB493" s="68"/>
      <c r="CC493" s="68"/>
      <c r="CD493" s="68"/>
      <c r="CE493" s="68"/>
      <c r="CF493" s="68"/>
      <c r="CG493" s="68"/>
      <c r="CH493" s="68"/>
      <c r="CI493" s="68"/>
      <c r="CJ493" s="68"/>
      <c r="CK493" s="68"/>
      <c r="CL493" s="68"/>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c r="DJ493" s="68"/>
      <c r="DK493" s="68"/>
      <c r="DL493" s="68"/>
      <c r="DM493" s="68"/>
      <c r="DN493" s="68"/>
      <c r="DO493" s="68"/>
      <c r="DP493" s="68"/>
      <c r="DQ493" s="68"/>
      <c r="DR493" s="68"/>
      <c r="DS493" s="68"/>
      <c r="DT493" s="68"/>
      <c r="DU493" s="68"/>
      <c r="DV493" s="68"/>
      <c r="DW493" s="68"/>
      <c r="DX493" s="68"/>
      <c r="DY493" s="68"/>
      <c r="DZ493" s="68"/>
      <c r="EA493" s="68"/>
      <c r="EB493" s="68"/>
      <c r="EC493" s="68"/>
      <c r="ED493" s="68"/>
      <c r="EE493" s="68"/>
      <c r="EF493" s="68"/>
      <c r="EG493" s="68"/>
      <c r="EH493" s="68"/>
      <c r="EI493" s="68"/>
      <c r="EJ493" s="68"/>
      <c r="EK493" s="68"/>
      <c r="EL493" s="68"/>
      <c r="EM493" s="68"/>
      <c r="EN493" s="68"/>
      <c r="EO493" s="68"/>
      <c r="EP493" s="68"/>
      <c r="EQ493" s="68"/>
      <c r="ER493" s="68"/>
      <c r="ES493" s="68"/>
      <c r="ET493" s="68"/>
      <c r="EU493" s="68"/>
      <c r="EV493" s="68"/>
      <c r="EW493" s="68"/>
      <c r="EX493" s="68"/>
      <c r="EY493" s="68"/>
      <c r="EZ493" s="68"/>
      <c r="FA493" s="68"/>
      <c r="FB493" s="68"/>
      <c r="FC493" s="68"/>
      <c r="FD493" s="68"/>
      <c r="FE493" s="68"/>
      <c r="FF493" s="68"/>
      <c r="FG493" s="68"/>
      <c r="FH493" s="68"/>
      <c r="FI493" s="68"/>
      <c r="FJ493" s="68"/>
      <c r="FK493" s="68"/>
      <c r="FL493" s="68"/>
      <c r="FM493" s="68"/>
      <c r="FN493" s="68"/>
      <c r="FO493" s="68"/>
      <c r="FP493" s="68"/>
      <c r="FQ493" s="68"/>
      <c r="FR493" s="68"/>
      <c r="FS493" s="68"/>
      <c r="FT493" s="68"/>
      <c r="FU493" s="68"/>
      <c r="FV493" s="68"/>
      <c r="FW493" s="68"/>
      <c r="FX493" s="68"/>
      <c r="FY493" s="68"/>
      <c r="FZ493" s="68"/>
      <c r="GA493" s="68"/>
      <c r="GB493" s="68"/>
    </row>
    <row r="494" spans="1:184" ht="12.75">
      <c r="A494" s="69" t="str">
        <f>SUBSTITUTE(SUBSTITUTE(CONCATENATE(IF(E494="Globally Unique","GU",E494),IF(G494&lt;&gt;I494,H494,F494),CONCATENATE(IF(I494="Identifier","ID",IF(I494="Text","",I494))))," ",""),"'","")</f>
        <v>BalanceLineAmount</v>
      </c>
      <c r="B494" s="69" t="s">
        <v>2265</v>
      </c>
      <c r="C494" s="71"/>
      <c r="D494" s="1" t="s">
        <v>2252</v>
      </c>
      <c r="E494" s="71" t="s">
        <v>2266</v>
      </c>
      <c r="F494" s="71" t="s">
        <v>150</v>
      </c>
      <c r="G494" s="71" t="s">
        <v>1223</v>
      </c>
      <c r="H494" s="1" t="str">
        <f t="shared" si="85"/>
        <v>Line Amount</v>
      </c>
      <c r="I494" s="71" t="s">
        <v>1223</v>
      </c>
      <c r="J494" s="1" t="s">
        <v>2154</v>
      </c>
      <c r="K494" s="1" t="str">
        <f t="shared" si="86"/>
        <v>UBL_ Amount. Type</v>
      </c>
      <c r="L494" s="71"/>
      <c r="M494" s="71"/>
      <c r="N494" s="71"/>
      <c r="O494" s="55" t="s">
        <v>1852</v>
      </c>
      <c r="P494" s="71" t="s">
        <v>1853</v>
      </c>
      <c r="Q494" s="56" t="s">
        <v>2267</v>
      </c>
      <c r="R494" s="71"/>
      <c r="S494" s="71"/>
      <c r="T494" s="57" t="s">
        <v>419</v>
      </c>
      <c r="U494" s="71"/>
      <c r="V494" s="71"/>
      <c r="W494" s="71" t="s">
        <v>1096</v>
      </c>
      <c r="X494" s="71"/>
      <c r="Y494" s="71"/>
      <c r="Z494" s="71"/>
      <c r="AA494" s="71"/>
      <c r="AB494" s="71"/>
      <c r="AC494" s="71"/>
      <c r="AD494" s="71"/>
      <c r="AE494" s="71"/>
      <c r="AF494" s="71"/>
      <c r="AG494" s="71"/>
      <c r="AH494" s="71"/>
      <c r="AI494" s="71"/>
      <c r="AJ494" s="56"/>
      <c r="AK494" s="56"/>
      <c r="AL494" s="56"/>
      <c r="AM494" s="56"/>
      <c r="AN494" s="56"/>
      <c r="AO494" s="56"/>
      <c r="AP494" s="56"/>
      <c r="AQ494" s="71"/>
      <c r="AR494" s="56"/>
      <c r="AS494" s="56" t="s">
        <v>1830</v>
      </c>
      <c r="AT494" s="71"/>
      <c r="AU494" s="71"/>
      <c r="AV494" s="71"/>
      <c r="AW494" s="71"/>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8"/>
      <c r="EX494" s="68"/>
      <c r="EY494" s="68"/>
      <c r="EZ494" s="68"/>
      <c r="FA494" s="68"/>
      <c r="FB494" s="68"/>
      <c r="FC494" s="68"/>
      <c r="FD494" s="68"/>
      <c r="FE494" s="68"/>
      <c r="FF494" s="68"/>
      <c r="FG494" s="68"/>
      <c r="FH494" s="68"/>
      <c r="FI494" s="68"/>
      <c r="FJ494" s="68"/>
      <c r="FK494" s="68"/>
      <c r="FL494" s="68"/>
      <c r="FM494" s="68"/>
      <c r="FN494" s="68"/>
      <c r="FO494" s="68"/>
      <c r="FP494" s="68"/>
      <c r="FQ494" s="68"/>
      <c r="FR494" s="68"/>
      <c r="FS494" s="68"/>
      <c r="FT494" s="68"/>
      <c r="FU494" s="68"/>
      <c r="FV494" s="68"/>
      <c r="FW494" s="68"/>
      <c r="FX494" s="68"/>
      <c r="FY494" s="68"/>
      <c r="FZ494" s="68"/>
      <c r="GA494" s="68"/>
      <c r="GB494" s="68"/>
    </row>
    <row r="495" spans="1:49" ht="25.5">
      <c r="A495" s="72" t="str">
        <f aca="true" t="shared" si="87" ref="A495:A504">SUBSTITUTE(SUBSTITUTE(CONCATENATE(IF(E495="Globally Unique","GU",E495),F495,IF(H495&lt;&gt;I495,H495,""),CONCATENATE(IF(I495="Identifier","ID",IF(I495="Text","",I495))))," ",""),"'","")</f>
        <v>CreditorSupplierParty</v>
      </c>
      <c r="B495" s="72" t="s">
        <v>2268</v>
      </c>
      <c r="C495" s="73"/>
      <c r="D495" s="72" t="s">
        <v>2252</v>
      </c>
      <c r="E495" s="73" t="s">
        <v>2269</v>
      </c>
      <c r="F495" s="73"/>
      <c r="G495" s="73"/>
      <c r="H495" s="72" t="str">
        <f aca="true" t="shared" si="88" ref="H495:H504">M495</f>
        <v>Supplier Party</v>
      </c>
      <c r="I495" s="72" t="str">
        <f aca="true" t="shared" si="89" ref="I495:I504">M495</f>
        <v>Supplier Party</v>
      </c>
      <c r="J495" s="72"/>
      <c r="K495" s="73"/>
      <c r="L495" s="73"/>
      <c r="M495" s="74" t="s">
        <v>2270</v>
      </c>
      <c r="N495" s="73"/>
      <c r="O495" s="75" t="s">
        <v>1852</v>
      </c>
      <c r="P495" s="73" t="s">
        <v>72</v>
      </c>
      <c r="Q495" s="76" t="s">
        <v>2271</v>
      </c>
      <c r="R495" s="76"/>
      <c r="S495" s="76"/>
      <c r="T495" s="77" t="s">
        <v>419</v>
      </c>
      <c r="U495" s="78"/>
      <c r="V495" s="75"/>
      <c r="W495" s="73" t="s">
        <v>1096</v>
      </c>
      <c r="X495" s="73"/>
      <c r="Y495" s="73"/>
      <c r="Z495" s="73"/>
      <c r="AA495" s="73"/>
      <c r="AB495" s="73"/>
      <c r="AC495" s="73"/>
      <c r="AD495" s="73"/>
      <c r="AE495" s="73"/>
      <c r="AF495" s="72"/>
      <c r="AG495" s="72"/>
      <c r="AH495" s="72"/>
      <c r="AI495" s="72"/>
      <c r="AJ495" s="72"/>
      <c r="AK495" s="72"/>
      <c r="AL495" s="72"/>
      <c r="AM495" s="72"/>
      <c r="AN495" s="72"/>
      <c r="AO495" s="72"/>
      <c r="AP495" s="72"/>
      <c r="AQ495" s="72"/>
      <c r="AR495" s="72"/>
      <c r="AS495" s="72"/>
      <c r="AT495" s="72"/>
      <c r="AU495" s="72"/>
      <c r="AV495" s="72"/>
      <c r="AW495" s="72"/>
    </row>
    <row r="496" spans="1:49" ht="25.5">
      <c r="A496" s="72" t="str">
        <f t="shared" si="87"/>
        <v>DebtorSupplierParty</v>
      </c>
      <c r="B496" s="72" t="s">
        <v>2272</v>
      </c>
      <c r="C496" s="73"/>
      <c r="D496" s="72" t="s">
        <v>2252</v>
      </c>
      <c r="E496" s="73" t="s">
        <v>2273</v>
      </c>
      <c r="F496" s="73"/>
      <c r="G496" s="73"/>
      <c r="H496" s="72" t="str">
        <f t="shared" si="88"/>
        <v>Supplier Party</v>
      </c>
      <c r="I496" s="72" t="str">
        <f t="shared" si="89"/>
        <v>Supplier Party</v>
      </c>
      <c r="J496" s="72"/>
      <c r="K496" s="73"/>
      <c r="L496" s="73"/>
      <c r="M496" s="74" t="s">
        <v>2270</v>
      </c>
      <c r="N496" s="73"/>
      <c r="O496" s="75" t="s">
        <v>1852</v>
      </c>
      <c r="P496" s="73" t="s">
        <v>72</v>
      </c>
      <c r="Q496" s="76" t="s">
        <v>2274</v>
      </c>
      <c r="R496" s="76"/>
      <c r="S496" s="76"/>
      <c r="T496" s="77" t="s">
        <v>419</v>
      </c>
      <c r="U496" s="78"/>
      <c r="V496" s="75"/>
      <c r="W496" s="73" t="s">
        <v>1096</v>
      </c>
      <c r="X496" s="73"/>
      <c r="Y496" s="73"/>
      <c r="Z496" s="73"/>
      <c r="AA496" s="73"/>
      <c r="AB496" s="73"/>
      <c r="AC496" s="73"/>
      <c r="AD496" s="73"/>
      <c r="AE496" s="73"/>
      <c r="AF496" s="72"/>
      <c r="AG496" s="72"/>
      <c r="AH496" s="72"/>
      <c r="AI496" s="72"/>
      <c r="AJ496" s="72"/>
      <c r="AK496" s="72"/>
      <c r="AL496" s="72"/>
      <c r="AM496" s="72"/>
      <c r="AN496" s="72"/>
      <c r="AO496" s="72"/>
      <c r="AP496" s="72"/>
      <c r="AQ496" s="72"/>
      <c r="AR496" s="72"/>
      <c r="AS496" s="72"/>
      <c r="AT496" s="72"/>
      <c r="AU496" s="72"/>
      <c r="AV496" s="72"/>
      <c r="AW496" s="72"/>
    </row>
    <row r="497" spans="1:49" ht="25.5">
      <c r="A497" s="72" t="str">
        <f t="shared" si="87"/>
        <v>BuyerCustomerParty</v>
      </c>
      <c r="B497" s="72" t="s">
        <v>2275</v>
      </c>
      <c r="C497" s="73"/>
      <c r="D497" s="72" t="s">
        <v>2252</v>
      </c>
      <c r="E497" s="73" t="s">
        <v>2276</v>
      </c>
      <c r="F497" s="73"/>
      <c r="G497" s="73"/>
      <c r="H497" s="72" t="str">
        <f t="shared" si="88"/>
        <v>Customer Party</v>
      </c>
      <c r="I497" s="72" t="str">
        <f t="shared" si="89"/>
        <v>Customer Party</v>
      </c>
      <c r="J497" s="72"/>
      <c r="K497" s="73"/>
      <c r="L497" s="73"/>
      <c r="M497" s="74" t="s">
        <v>1291</v>
      </c>
      <c r="N497" s="73"/>
      <c r="O497" s="75" t="s">
        <v>1852</v>
      </c>
      <c r="P497" s="73" t="s">
        <v>72</v>
      </c>
      <c r="Q497" s="76" t="s">
        <v>2277</v>
      </c>
      <c r="R497" s="76"/>
      <c r="S497" s="76"/>
      <c r="T497" s="77" t="s">
        <v>419</v>
      </c>
      <c r="U497" s="78"/>
      <c r="V497" s="75"/>
      <c r="W497" s="73" t="s">
        <v>1096</v>
      </c>
      <c r="X497" s="73"/>
      <c r="Y497" s="73"/>
      <c r="Z497" s="73"/>
      <c r="AA497" s="73"/>
      <c r="AB497" s="73"/>
      <c r="AC497" s="73"/>
      <c r="AD497" s="73"/>
      <c r="AE497" s="73"/>
      <c r="AF497" s="72"/>
      <c r="AG497" s="72"/>
      <c r="AH497" s="72"/>
      <c r="AI497" s="72"/>
      <c r="AJ497" s="72"/>
      <c r="AK497" s="72"/>
      <c r="AL497" s="72"/>
      <c r="AM497" s="72"/>
      <c r="AN497" s="72"/>
      <c r="AO497" s="72"/>
      <c r="AP497" s="72"/>
      <c r="AQ497" s="72"/>
      <c r="AR497" s="72"/>
      <c r="AS497" s="72" t="s">
        <v>1830</v>
      </c>
      <c r="AT497" s="72"/>
      <c r="AU497" s="72"/>
      <c r="AV497" s="72"/>
      <c r="AW497" s="72"/>
    </row>
    <row r="498" spans="1:49" ht="25.5">
      <c r="A498" s="72" t="str">
        <f t="shared" si="87"/>
        <v>SellerSupplierParty</v>
      </c>
      <c r="B498" s="72" t="s">
        <v>2278</v>
      </c>
      <c r="C498" s="73"/>
      <c r="D498" s="72" t="s">
        <v>2252</v>
      </c>
      <c r="E498" s="73" t="s">
        <v>2279</v>
      </c>
      <c r="F498" s="73"/>
      <c r="G498" s="73"/>
      <c r="H498" s="72" t="str">
        <f t="shared" si="88"/>
        <v>Supplier Party</v>
      </c>
      <c r="I498" s="72" t="str">
        <f t="shared" si="89"/>
        <v>Supplier Party</v>
      </c>
      <c r="J498" s="72"/>
      <c r="K498" s="73"/>
      <c r="L498" s="73"/>
      <c r="M498" s="74" t="s">
        <v>2270</v>
      </c>
      <c r="N498" s="73"/>
      <c r="O498" s="75" t="s">
        <v>1852</v>
      </c>
      <c r="P498" s="73" t="s">
        <v>72</v>
      </c>
      <c r="Q498" s="76" t="s">
        <v>2280</v>
      </c>
      <c r="R498" s="76"/>
      <c r="S498" s="76"/>
      <c r="T498" s="77" t="s">
        <v>419</v>
      </c>
      <c r="U498" s="78"/>
      <c r="V498" s="75"/>
      <c r="W498" s="73" t="s">
        <v>1096</v>
      </c>
      <c r="X498" s="73"/>
      <c r="Y498" s="73"/>
      <c r="Z498" s="73"/>
      <c r="AA498" s="73"/>
      <c r="AB498" s="73"/>
      <c r="AC498" s="73"/>
      <c r="AD498" s="73"/>
      <c r="AE498" s="73"/>
      <c r="AF498" s="72"/>
      <c r="AG498" s="72"/>
      <c r="AH498" s="72"/>
      <c r="AI498" s="72"/>
      <c r="AJ498" s="72"/>
      <c r="AK498" s="72"/>
      <c r="AL498" s="72"/>
      <c r="AM498" s="72"/>
      <c r="AN498" s="72"/>
      <c r="AO498" s="72"/>
      <c r="AP498" s="72"/>
      <c r="AQ498" s="72"/>
      <c r="AR498" s="72"/>
      <c r="AS498" s="72" t="s">
        <v>1830</v>
      </c>
      <c r="AT498" s="72"/>
      <c r="AU498" s="72"/>
      <c r="AV498" s="72"/>
      <c r="AW498" s="72"/>
    </row>
    <row r="499" spans="1:49" ht="25.5">
      <c r="A499" s="72" t="str">
        <f t="shared" si="87"/>
        <v>OriginatorCustomerParty</v>
      </c>
      <c r="B499" s="72" t="s">
        <v>2281</v>
      </c>
      <c r="C499" s="73"/>
      <c r="D499" s="72" t="s">
        <v>2252</v>
      </c>
      <c r="E499" s="73" t="s">
        <v>1339</v>
      </c>
      <c r="F499" s="73"/>
      <c r="G499" s="73"/>
      <c r="H499" s="72" t="str">
        <f t="shared" si="88"/>
        <v>Customer Party</v>
      </c>
      <c r="I499" s="72" t="str">
        <f t="shared" si="89"/>
        <v>Customer Party</v>
      </c>
      <c r="J499" s="72"/>
      <c r="K499" s="73"/>
      <c r="L499" s="73"/>
      <c r="M499" s="74" t="s">
        <v>1291</v>
      </c>
      <c r="N499" s="73"/>
      <c r="O499" s="75" t="s">
        <v>1852</v>
      </c>
      <c r="P499" s="73" t="s">
        <v>72</v>
      </c>
      <c r="Q499" s="76" t="s">
        <v>2280</v>
      </c>
      <c r="R499" s="76"/>
      <c r="S499" s="76"/>
      <c r="T499" s="77" t="s">
        <v>419</v>
      </c>
      <c r="U499" s="78"/>
      <c r="V499" s="75"/>
      <c r="W499" s="73" t="s">
        <v>1096</v>
      </c>
      <c r="X499" s="73"/>
      <c r="Y499" s="73"/>
      <c r="Z499" s="73"/>
      <c r="AA499" s="73"/>
      <c r="AB499" s="73"/>
      <c r="AC499" s="73"/>
      <c r="AD499" s="73"/>
      <c r="AE499" s="73"/>
      <c r="AF499" s="72"/>
      <c r="AG499" s="72"/>
      <c r="AH499" s="72"/>
      <c r="AI499" s="72"/>
      <c r="AJ499" s="72"/>
      <c r="AK499" s="72"/>
      <c r="AL499" s="72"/>
      <c r="AM499" s="72"/>
      <c r="AN499" s="72"/>
      <c r="AO499" s="72"/>
      <c r="AP499" s="72"/>
      <c r="AQ499" s="72"/>
      <c r="AR499" s="72"/>
      <c r="AS499" s="72" t="s">
        <v>1830</v>
      </c>
      <c r="AT499" s="72"/>
      <c r="AU499" s="72"/>
      <c r="AV499" s="72"/>
      <c r="AW499" s="72"/>
    </row>
    <row r="500" spans="1:49" ht="25.5">
      <c r="A500" s="72" t="str">
        <f t="shared" si="87"/>
        <v>PayeeParty</v>
      </c>
      <c r="B500" s="72" t="s">
        <v>2282</v>
      </c>
      <c r="C500" s="73"/>
      <c r="D500" s="72" t="s">
        <v>2252</v>
      </c>
      <c r="E500" s="73" t="s">
        <v>2102</v>
      </c>
      <c r="F500" s="73"/>
      <c r="G500" s="73"/>
      <c r="H500" s="72" t="str">
        <f t="shared" si="88"/>
        <v>Party</v>
      </c>
      <c r="I500" s="72" t="str">
        <f t="shared" si="89"/>
        <v>Party</v>
      </c>
      <c r="J500" s="72"/>
      <c r="K500" s="73"/>
      <c r="L500" s="73"/>
      <c r="M500" s="74" t="s">
        <v>748</v>
      </c>
      <c r="N500" s="73"/>
      <c r="O500" s="75" t="s">
        <v>1852</v>
      </c>
      <c r="P500" s="73" t="s">
        <v>72</v>
      </c>
      <c r="Q500" s="76" t="s">
        <v>2283</v>
      </c>
      <c r="R500" s="76"/>
      <c r="S500" s="76"/>
      <c r="T500" s="77" t="s">
        <v>419</v>
      </c>
      <c r="U500" s="78"/>
      <c r="V500" s="75"/>
      <c r="W500" s="73" t="s">
        <v>1096</v>
      </c>
      <c r="X500" s="73"/>
      <c r="Y500" s="73"/>
      <c r="Z500" s="73"/>
      <c r="AA500" s="73"/>
      <c r="AB500" s="73"/>
      <c r="AC500" s="73"/>
      <c r="AD500" s="73"/>
      <c r="AE500" s="73"/>
      <c r="AF500" s="72"/>
      <c r="AG500" s="72"/>
      <c r="AH500" s="72"/>
      <c r="AI500" s="72"/>
      <c r="AJ500" s="72"/>
      <c r="AK500" s="72"/>
      <c r="AL500" s="72"/>
      <c r="AM500" s="72"/>
      <c r="AN500" s="72"/>
      <c r="AO500" s="72"/>
      <c r="AP500" s="72"/>
      <c r="AQ500" s="72"/>
      <c r="AR500" s="72"/>
      <c r="AS500" s="72"/>
      <c r="AT500" s="72"/>
      <c r="AU500" s="72"/>
      <c r="AV500" s="72"/>
      <c r="AW500" s="72"/>
    </row>
    <row r="501" spans="1:49" ht="25.5">
      <c r="A501" s="72" t="str">
        <f t="shared" si="87"/>
        <v>InvoicePeriod</v>
      </c>
      <c r="B501" s="72" t="s">
        <v>2284</v>
      </c>
      <c r="C501" s="73"/>
      <c r="D501" s="72" t="s">
        <v>2252</v>
      </c>
      <c r="E501" s="73" t="s">
        <v>1263</v>
      </c>
      <c r="F501" s="73"/>
      <c r="G501" s="73"/>
      <c r="H501" s="72" t="str">
        <f t="shared" si="88"/>
        <v>Period</v>
      </c>
      <c r="I501" s="72" t="str">
        <f t="shared" si="89"/>
        <v>Period</v>
      </c>
      <c r="J501" s="72"/>
      <c r="K501" s="73"/>
      <c r="L501" s="73"/>
      <c r="M501" s="74" t="s">
        <v>960</v>
      </c>
      <c r="N501" s="73"/>
      <c r="O501" s="75" t="s">
        <v>424</v>
      </c>
      <c r="P501" s="73" t="s">
        <v>72</v>
      </c>
      <c r="Q501" s="76" t="s">
        <v>2285</v>
      </c>
      <c r="R501" s="76"/>
      <c r="S501" s="76"/>
      <c r="T501" s="77" t="s">
        <v>419</v>
      </c>
      <c r="U501" s="78"/>
      <c r="V501" s="75"/>
      <c r="W501" s="73" t="s">
        <v>1096</v>
      </c>
      <c r="X501" s="73"/>
      <c r="Y501" s="73"/>
      <c r="Z501" s="73"/>
      <c r="AA501" s="73"/>
      <c r="AB501" s="73"/>
      <c r="AC501" s="73"/>
      <c r="AD501" s="73"/>
      <c r="AE501" s="73"/>
      <c r="AF501" s="72"/>
      <c r="AG501" s="72"/>
      <c r="AH501" s="72"/>
      <c r="AI501" s="72"/>
      <c r="AJ501" s="72"/>
      <c r="AK501" s="72"/>
      <c r="AL501" s="72"/>
      <c r="AM501" s="72"/>
      <c r="AN501" s="72"/>
      <c r="AO501" s="72"/>
      <c r="AP501" s="72"/>
      <c r="AQ501" s="72"/>
      <c r="AR501" s="72"/>
      <c r="AS501" s="72"/>
      <c r="AT501" s="72"/>
      <c r="AU501" s="72"/>
      <c r="AV501" s="72"/>
      <c r="AW501" s="72"/>
    </row>
    <row r="502" spans="1:164" ht="25.5">
      <c r="A502" s="72" t="str">
        <f t="shared" si="87"/>
        <v>RelatedDocument</v>
      </c>
      <c r="B502" s="72" t="s">
        <v>2286</v>
      </c>
      <c r="C502" s="72"/>
      <c r="D502" s="72" t="s">
        <v>2252</v>
      </c>
      <c r="E502" s="72"/>
      <c r="F502" s="72"/>
      <c r="G502" s="72"/>
      <c r="H502" s="72" t="str">
        <f t="shared" si="88"/>
        <v>Related Document</v>
      </c>
      <c r="I502" s="72" t="str">
        <f t="shared" si="89"/>
        <v>Related Document</v>
      </c>
      <c r="J502" s="72"/>
      <c r="K502" s="72"/>
      <c r="L502" s="72"/>
      <c r="M502" s="79" t="s">
        <v>2216</v>
      </c>
      <c r="N502" s="72"/>
      <c r="O502" s="80" t="s">
        <v>424</v>
      </c>
      <c r="P502" s="72" t="s">
        <v>72</v>
      </c>
      <c r="Q502" s="81" t="s">
        <v>2287</v>
      </c>
      <c r="R502" s="81"/>
      <c r="S502" s="81"/>
      <c r="T502" s="82" t="s">
        <v>419</v>
      </c>
      <c r="U502" s="83"/>
      <c r="V502" s="80"/>
      <c r="W502" s="72" t="s">
        <v>1096</v>
      </c>
      <c r="X502" s="72"/>
      <c r="Y502" s="72"/>
      <c r="Z502" s="72"/>
      <c r="AA502" s="72"/>
      <c r="AB502" s="72"/>
      <c r="AC502" s="72"/>
      <c r="AD502" s="72"/>
      <c r="AE502" s="72"/>
      <c r="AF502" s="72"/>
      <c r="AG502" s="72"/>
      <c r="AH502" s="72"/>
      <c r="AI502" s="72"/>
      <c r="AJ502" s="81"/>
      <c r="AK502" s="81"/>
      <c r="AL502" s="81"/>
      <c r="AM502" s="81"/>
      <c r="AN502" s="81"/>
      <c r="AO502" s="81"/>
      <c r="AP502" s="81"/>
      <c r="AQ502" s="72"/>
      <c r="AR502" s="81"/>
      <c r="AS502" s="72" t="s">
        <v>1830</v>
      </c>
      <c r="AT502" s="72"/>
      <c r="AU502" s="72"/>
      <c r="AV502" s="72"/>
      <c r="AW502" s="72"/>
      <c r="AX502" s="84"/>
      <c r="AY502" s="84"/>
      <c r="AZ502" s="84"/>
      <c r="BA502" s="84"/>
      <c r="BB502" s="84"/>
      <c r="BC502" s="84"/>
      <c r="BD502" s="84"/>
      <c r="BE502" s="84"/>
      <c r="BF502" s="84"/>
      <c r="BG502" s="84"/>
      <c r="BH502" s="84"/>
      <c r="BI502" s="84"/>
      <c r="BJ502" s="84"/>
      <c r="BK502" s="84"/>
      <c r="BL502" s="84"/>
      <c r="BM502" s="84"/>
      <c r="BN502" s="84"/>
      <c r="BO502" s="84"/>
      <c r="BP502" s="84"/>
      <c r="BQ502" s="84"/>
      <c r="BR502" s="84"/>
      <c r="BS502" s="84"/>
      <c r="BT502" s="84"/>
      <c r="BU502" s="84"/>
      <c r="BV502" s="84"/>
      <c r="BW502" s="84"/>
      <c r="BX502" s="84"/>
      <c r="BY502" s="84"/>
      <c r="BZ502" s="84"/>
      <c r="CA502" s="84"/>
      <c r="CB502" s="84"/>
      <c r="CC502" s="84"/>
      <c r="CD502" s="84"/>
      <c r="CE502" s="84"/>
      <c r="CF502" s="84"/>
      <c r="CG502" s="84"/>
      <c r="CH502" s="84"/>
      <c r="CI502" s="84"/>
      <c r="CJ502" s="84"/>
      <c r="CK502" s="84"/>
      <c r="CL502" s="84"/>
      <c r="CM502" s="84"/>
      <c r="CN502" s="84"/>
      <c r="CO502" s="84"/>
      <c r="CP502" s="84"/>
      <c r="CQ502" s="84"/>
      <c r="CR502" s="84"/>
      <c r="CS502" s="84"/>
      <c r="CT502" s="84"/>
      <c r="CU502" s="84"/>
      <c r="CV502" s="84"/>
      <c r="CW502" s="84"/>
      <c r="CX502" s="84"/>
      <c r="CY502" s="84"/>
      <c r="CZ502" s="84"/>
      <c r="DA502" s="84"/>
      <c r="DB502" s="84"/>
      <c r="DC502" s="84"/>
      <c r="DD502" s="84"/>
      <c r="DE502" s="84"/>
      <c r="DF502" s="84"/>
      <c r="DG502" s="84"/>
      <c r="DH502" s="84"/>
      <c r="DI502" s="84"/>
      <c r="DJ502" s="84"/>
      <c r="DK502" s="84"/>
      <c r="DL502" s="84"/>
      <c r="DM502" s="84"/>
      <c r="DN502" s="84"/>
      <c r="DO502" s="84"/>
      <c r="DP502" s="84"/>
      <c r="DQ502" s="84"/>
      <c r="DR502" s="84"/>
      <c r="DS502" s="84"/>
      <c r="DT502" s="84"/>
      <c r="DU502" s="84"/>
      <c r="DV502" s="84"/>
      <c r="DW502" s="84"/>
      <c r="DX502" s="84"/>
      <c r="DY502" s="84"/>
      <c r="DZ502" s="84"/>
      <c r="EA502" s="84"/>
      <c r="EB502" s="84"/>
      <c r="EC502" s="84"/>
      <c r="ED502" s="84"/>
      <c r="EE502" s="84"/>
      <c r="EF502" s="84"/>
      <c r="EG502" s="84"/>
      <c r="EH502" s="84"/>
      <c r="EI502" s="84"/>
      <c r="EJ502" s="84"/>
      <c r="EK502" s="84"/>
      <c r="EL502" s="84"/>
      <c r="EM502" s="84"/>
      <c r="EN502" s="84"/>
      <c r="EO502" s="84"/>
      <c r="EP502" s="84"/>
      <c r="EQ502" s="84"/>
      <c r="ER502" s="84"/>
      <c r="ES502" s="84"/>
      <c r="ET502" s="84"/>
      <c r="EU502" s="84"/>
      <c r="EV502" s="84"/>
      <c r="EW502" s="84"/>
      <c r="EX502" s="84"/>
      <c r="EY502" s="84"/>
      <c r="EZ502" s="84"/>
      <c r="FA502" s="84"/>
      <c r="FB502" s="84"/>
      <c r="FC502" s="84"/>
      <c r="FD502" s="84"/>
      <c r="FE502" s="84"/>
      <c r="FF502" s="84"/>
      <c r="FG502" s="84"/>
      <c r="FH502" s="84"/>
    </row>
    <row r="503" spans="1:49" ht="25.5">
      <c r="A503" s="72" t="str">
        <f t="shared" si="87"/>
        <v>ExchangeRate</v>
      </c>
      <c r="B503" s="72" t="s">
        <v>2288</v>
      </c>
      <c r="C503" s="73"/>
      <c r="D503" s="72" t="s">
        <v>2252</v>
      </c>
      <c r="E503" s="73"/>
      <c r="F503" s="73"/>
      <c r="G503" s="73"/>
      <c r="H503" s="72" t="str">
        <f t="shared" si="88"/>
        <v>Exchange Rate</v>
      </c>
      <c r="I503" s="72" t="str">
        <f t="shared" si="89"/>
        <v>Exchange Rate</v>
      </c>
      <c r="J503" s="72"/>
      <c r="K503" s="73"/>
      <c r="L503" s="73"/>
      <c r="M503" s="74" t="s">
        <v>1415</v>
      </c>
      <c r="N503" s="73"/>
      <c r="O503" s="75" t="s">
        <v>1852</v>
      </c>
      <c r="P503" s="73" t="s">
        <v>72</v>
      </c>
      <c r="Q503" s="76" t="s">
        <v>2289</v>
      </c>
      <c r="R503" s="76"/>
      <c r="S503" s="76"/>
      <c r="T503" s="77" t="s">
        <v>419</v>
      </c>
      <c r="U503" s="78"/>
      <c r="V503" s="75"/>
      <c r="W503" s="73" t="s">
        <v>1096</v>
      </c>
      <c r="X503" s="73"/>
      <c r="Y503" s="73"/>
      <c r="Z503" s="73"/>
      <c r="AA503" s="73"/>
      <c r="AB503" s="73"/>
      <c r="AC503" s="73"/>
      <c r="AD503" s="73"/>
      <c r="AE503" s="73"/>
      <c r="AF503" s="72"/>
      <c r="AG503" s="72"/>
      <c r="AH503" s="72"/>
      <c r="AI503" s="72"/>
      <c r="AJ503" s="72"/>
      <c r="AK503" s="76"/>
      <c r="AL503" s="72"/>
      <c r="AM503" s="72"/>
      <c r="AN503" s="72"/>
      <c r="AO503" s="72"/>
      <c r="AP503" s="72"/>
      <c r="AQ503" s="72"/>
      <c r="AR503" s="72"/>
      <c r="AS503" s="72"/>
      <c r="AT503" s="72"/>
      <c r="AU503" s="72"/>
      <c r="AV503" s="72"/>
      <c r="AW503" s="72"/>
    </row>
    <row r="504" spans="1:164" ht="38.25">
      <c r="A504" s="72" t="str">
        <f t="shared" si="87"/>
        <v>RemittanceAdviceLineAmount</v>
      </c>
      <c r="B504" s="72" t="s">
        <v>2290</v>
      </c>
      <c r="C504" s="72"/>
      <c r="D504" s="72" t="s">
        <v>2252</v>
      </c>
      <c r="E504" s="72"/>
      <c r="F504" s="72"/>
      <c r="G504" s="72"/>
      <c r="H504" s="72" t="str">
        <f t="shared" si="88"/>
        <v>Remittance Advice Line Amount</v>
      </c>
      <c r="I504" s="72" t="str">
        <f t="shared" si="89"/>
        <v>Remittance Advice Line Amount</v>
      </c>
      <c r="J504" s="72"/>
      <c r="K504" s="72"/>
      <c r="L504" s="72"/>
      <c r="M504" s="79" t="s">
        <v>2291</v>
      </c>
      <c r="N504" s="72"/>
      <c r="O504" s="80" t="s">
        <v>1852</v>
      </c>
      <c r="P504" s="72" t="s">
        <v>72</v>
      </c>
      <c r="Q504" s="81" t="s">
        <v>2292</v>
      </c>
      <c r="R504" s="81"/>
      <c r="S504" s="81"/>
      <c r="T504" s="82" t="s">
        <v>419</v>
      </c>
      <c r="U504" s="83"/>
      <c r="V504" s="80"/>
      <c r="W504" s="72" t="s">
        <v>1096</v>
      </c>
      <c r="X504" s="72"/>
      <c r="Y504" s="72"/>
      <c r="Z504" s="72"/>
      <c r="AA504" s="72"/>
      <c r="AB504" s="72"/>
      <c r="AC504" s="72"/>
      <c r="AD504" s="72"/>
      <c r="AE504" s="72"/>
      <c r="AF504" s="72"/>
      <c r="AG504" s="72"/>
      <c r="AH504" s="72"/>
      <c r="AI504" s="72"/>
      <c r="AJ504" s="81"/>
      <c r="AK504" s="81"/>
      <c r="AL504" s="81"/>
      <c r="AM504" s="81"/>
      <c r="AN504" s="81"/>
      <c r="AO504" s="81"/>
      <c r="AP504" s="81"/>
      <c r="AQ504" s="72"/>
      <c r="AR504" s="81"/>
      <c r="AS504" s="72" t="s">
        <v>1830</v>
      </c>
      <c r="AT504" s="72"/>
      <c r="AU504" s="72"/>
      <c r="AV504" s="72"/>
      <c r="AW504" s="72"/>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c r="BV504" s="71"/>
      <c r="BW504" s="71"/>
      <c r="BX504" s="71"/>
      <c r="BY504" s="71"/>
      <c r="BZ504" s="71"/>
      <c r="CA504" s="71"/>
      <c r="CB504" s="71"/>
      <c r="CC504" s="71"/>
      <c r="CD504" s="71"/>
      <c r="CE504" s="71"/>
      <c r="CF504" s="71"/>
      <c r="CG504" s="71"/>
      <c r="CH504" s="71"/>
      <c r="CI504" s="71"/>
      <c r="CJ504" s="71"/>
      <c r="CK504" s="71"/>
      <c r="CL504" s="71"/>
      <c r="CM504" s="71"/>
      <c r="CN504" s="71"/>
      <c r="CO504" s="71"/>
      <c r="CP504" s="71"/>
      <c r="CQ504" s="71"/>
      <c r="CR504" s="71"/>
      <c r="CS504" s="71"/>
      <c r="CT504" s="71"/>
      <c r="CU504" s="71"/>
      <c r="CV504" s="71"/>
      <c r="CW504" s="71"/>
      <c r="CX504" s="71"/>
      <c r="CY504" s="71"/>
      <c r="CZ504" s="71"/>
      <c r="DA504" s="71"/>
      <c r="DB504" s="71"/>
      <c r="DC504" s="71"/>
      <c r="DD504" s="71"/>
      <c r="DE504" s="71"/>
      <c r="DF504" s="71"/>
      <c r="DG504" s="71"/>
      <c r="DH504" s="71"/>
      <c r="DI504" s="71"/>
      <c r="DJ504" s="71"/>
      <c r="DK504" s="71"/>
      <c r="DL504" s="71"/>
      <c r="DM504" s="71"/>
      <c r="DN504" s="71"/>
      <c r="DO504" s="71"/>
      <c r="DP504" s="71"/>
      <c r="DQ504" s="71"/>
      <c r="DR504" s="71"/>
      <c r="DS504" s="71"/>
      <c r="DT504" s="71"/>
      <c r="DU504" s="71"/>
      <c r="DV504" s="71"/>
      <c r="DW504" s="71"/>
      <c r="DX504" s="71"/>
      <c r="DY504" s="71"/>
      <c r="DZ504" s="71"/>
      <c r="EA504" s="71"/>
      <c r="EB504" s="71"/>
      <c r="EC504" s="71"/>
      <c r="ED504" s="71"/>
      <c r="EE504" s="71"/>
      <c r="EF504" s="71"/>
      <c r="EG504" s="71"/>
      <c r="EH504" s="71"/>
      <c r="EI504" s="71"/>
      <c r="EJ504" s="71"/>
      <c r="EK504" s="71"/>
      <c r="EL504" s="71"/>
      <c r="EM504" s="71"/>
      <c r="EN504" s="71"/>
      <c r="EO504" s="71"/>
      <c r="EP504" s="71"/>
      <c r="EQ504" s="71"/>
      <c r="ER504" s="71"/>
      <c r="ES504" s="71"/>
      <c r="ET504" s="71"/>
      <c r="EU504" s="71"/>
      <c r="EV504" s="71"/>
      <c r="EW504" s="71"/>
      <c r="EX504" s="71"/>
      <c r="EY504" s="71"/>
      <c r="EZ504" s="71"/>
      <c r="FA504" s="71"/>
      <c r="FB504" s="71"/>
      <c r="FC504" s="71"/>
      <c r="FD504" s="71"/>
      <c r="FE504" s="71"/>
      <c r="FF504" s="71"/>
      <c r="FG504" s="71"/>
      <c r="FH504" s="71"/>
    </row>
    <row r="505" spans="1:164" ht="12.75">
      <c r="A505" s="13" t="str">
        <f>SUBSTITUTE(SUBSTITUTE(CONCATENATE(IF(C505="","",CONCATENATE(C505,"")),"",D505)," ",""),"'","")</f>
        <v>RequestForQuotationLine</v>
      </c>
      <c r="B505" s="13" t="s">
        <v>2293</v>
      </c>
      <c r="C505" s="14"/>
      <c r="D505" s="14" t="s">
        <v>2294</v>
      </c>
      <c r="E505" s="14"/>
      <c r="F505" s="14"/>
      <c r="G505" s="14"/>
      <c r="H505" s="14"/>
      <c r="I505" s="14"/>
      <c r="J505" s="14"/>
      <c r="K505" s="14"/>
      <c r="L505" s="14"/>
      <c r="M505" s="14"/>
      <c r="N505" s="14"/>
      <c r="O505" s="13"/>
      <c r="P505" s="14" t="s">
        <v>1826</v>
      </c>
      <c r="Q505" s="15" t="s">
        <v>2295</v>
      </c>
      <c r="R505" s="15"/>
      <c r="S505" s="15"/>
      <c r="T505" s="16" t="s">
        <v>419</v>
      </c>
      <c r="U505" s="17"/>
      <c r="V505" s="13"/>
      <c r="W505" s="14" t="s">
        <v>1096</v>
      </c>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64" t="s">
        <v>1830</v>
      </c>
      <c r="AU505" s="14"/>
      <c r="AV505" s="14"/>
      <c r="AW505" s="14"/>
      <c r="AX505" s="68"/>
      <c r="AY505" s="68"/>
      <c r="AZ505" s="68"/>
      <c r="BA505" s="68"/>
      <c r="BB505" s="68"/>
      <c r="BC505" s="68"/>
      <c r="BD505" s="68"/>
      <c r="BE505" s="68"/>
      <c r="BF505" s="68"/>
      <c r="BG505" s="68"/>
      <c r="BH505" s="68"/>
      <c r="BI505" s="68"/>
      <c r="BJ505" s="68"/>
      <c r="BK505" s="68"/>
      <c r="BL505" s="68"/>
      <c r="BM505" s="68"/>
      <c r="BN505" s="68"/>
      <c r="BO505" s="68"/>
      <c r="BP505" s="68"/>
      <c r="BQ505" s="68"/>
      <c r="BR505" s="68"/>
      <c r="BS505" s="68"/>
      <c r="BT505" s="68"/>
      <c r="BU505" s="68"/>
      <c r="BV505" s="68"/>
      <c r="BW505" s="68"/>
      <c r="BX505" s="68"/>
      <c r="BY505" s="68"/>
      <c r="BZ505" s="68"/>
      <c r="CA505" s="68"/>
      <c r="CB505" s="68"/>
      <c r="CC505" s="68"/>
      <c r="CD505" s="68"/>
      <c r="CE505" s="68"/>
      <c r="CF505" s="68"/>
      <c r="CG505" s="68"/>
      <c r="CH505" s="68"/>
      <c r="CI505" s="68"/>
      <c r="CJ505" s="68"/>
      <c r="CK505" s="68"/>
      <c r="CL505" s="68"/>
      <c r="CM505" s="68"/>
      <c r="CN505" s="68"/>
      <c r="CO505" s="68"/>
      <c r="CP505" s="68"/>
      <c r="CQ505" s="68"/>
      <c r="CR505" s="68"/>
      <c r="CS505" s="68"/>
      <c r="CT505" s="68"/>
      <c r="CU505" s="68"/>
      <c r="CV505" s="68"/>
      <c r="CW505" s="68"/>
      <c r="CX505" s="68"/>
      <c r="CY505" s="68"/>
      <c r="CZ505" s="68"/>
      <c r="DA505" s="68"/>
      <c r="DB505" s="68"/>
      <c r="DC505" s="68"/>
      <c r="DD505" s="68"/>
      <c r="DE505" s="68"/>
      <c r="DF505" s="68"/>
      <c r="DG505" s="68"/>
      <c r="DH505" s="68"/>
      <c r="DI505" s="68"/>
      <c r="DJ505" s="68"/>
      <c r="DK505" s="68"/>
      <c r="DL505" s="68"/>
      <c r="DM505" s="68"/>
      <c r="DN505" s="68"/>
      <c r="DO505" s="68"/>
      <c r="DP505" s="68"/>
      <c r="DQ505" s="68"/>
      <c r="DR505" s="68"/>
      <c r="DS505" s="68"/>
      <c r="DT505" s="68"/>
      <c r="DU505" s="68"/>
      <c r="DV505" s="68"/>
      <c r="DW505" s="68"/>
      <c r="DX505" s="68"/>
      <c r="DY505" s="68"/>
      <c r="DZ505" s="68"/>
      <c r="EA505" s="68"/>
      <c r="EB505" s="68"/>
      <c r="EC505" s="68"/>
      <c r="ED505" s="68"/>
      <c r="EE505" s="68"/>
      <c r="EF505" s="68"/>
      <c r="EG505" s="68"/>
      <c r="EH505" s="68"/>
      <c r="EI505" s="68"/>
      <c r="EJ505" s="68"/>
      <c r="EK505" s="68"/>
      <c r="EL505" s="68"/>
      <c r="EM505" s="68"/>
      <c r="EN505" s="68"/>
      <c r="EO505" s="68"/>
      <c r="EP505" s="68"/>
      <c r="EQ505" s="68"/>
      <c r="ER505" s="68"/>
      <c r="ES505" s="68"/>
      <c r="ET505" s="68"/>
      <c r="EU505" s="68"/>
      <c r="EV505" s="68"/>
      <c r="EW505" s="68"/>
      <c r="EX505" s="68"/>
      <c r="EY505" s="68"/>
      <c r="EZ505" s="68"/>
      <c r="FA505" s="68"/>
      <c r="FB505" s="68"/>
      <c r="FC505" s="68"/>
      <c r="FD505" s="68"/>
      <c r="FE505" s="68"/>
      <c r="FF505" s="68"/>
      <c r="FG505" s="68"/>
      <c r="FH505" s="68"/>
    </row>
    <row r="506" spans="1:164" ht="12.75">
      <c r="A506" s="69" t="str">
        <f>SUBSTITUTE(SUBSTITUTE(CONCATENATE(IF(E506="Globally Unique","GU",E506),IF(G506&lt;&gt;I506,H506,F506),CONCATENATE(IF(I506="Identifier","ID",IF(I506="Text","",I506))))," ",""),"'","")</f>
        <v>ID</v>
      </c>
      <c r="B506" s="69" t="s">
        <v>2296</v>
      </c>
      <c r="C506" s="71"/>
      <c r="D506" s="71" t="s">
        <v>2294</v>
      </c>
      <c r="F506" s="71"/>
      <c r="G506" s="71" t="s">
        <v>1849</v>
      </c>
      <c r="H506" s="1" t="str">
        <f>IF(F506&lt;&gt;"",CONCATENATE(F506," ",G506),G506)</f>
        <v>Identifier</v>
      </c>
      <c r="I506" s="71" t="s">
        <v>1849</v>
      </c>
      <c r="J506" s="71"/>
      <c r="K506" s="1" t="str">
        <f>IF(J506&lt;&gt;"",CONCATENATE(J506,"_ ",I506,". Type"),CONCATENATE(I506,". Type"))</f>
        <v>Identifier. Type</v>
      </c>
      <c r="L506" s="71"/>
      <c r="M506" s="71"/>
      <c r="N506" s="71"/>
      <c r="O506" s="55" t="s">
        <v>1852</v>
      </c>
      <c r="P506" s="71" t="s">
        <v>1853</v>
      </c>
      <c r="Q506" s="56" t="s">
        <v>2297</v>
      </c>
      <c r="R506" s="71"/>
      <c r="S506" s="71"/>
      <c r="T506" s="57" t="s">
        <v>419</v>
      </c>
      <c r="U506" s="71"/>
      <c r="V506" s="71"/>
      <c r="W506" s="71" t="s">
        <v>1096</v>
      </c>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69" t="s">
        <v>1830</v>
      </c>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1"/>
      <c r="BY506" s="71"/>
      <c r="BZ506" s="71"/>
      <c r="CA506" s="71"/>
      <c r="CB506" s="71"/>
      <c r="CC506" s="71"/>
      <c r="CD506" s="71"/>
      <c r="CE506" s="71"/>
      <c r="CF506" s="71"/>
      <c r="CG506" s="71"/>
      <c r="CH506" s="71"/>
      <c r="CI506" s="71"/>
      <c r="CJ506" s="71"/>
      <c r="CK506" s="71"/>
      <c r="CL506" s="71"/>
      <c r="CM506" s="71"/>
      <c r="CN506" s="71"/>
      <c r="CO506" s="71"/>
      <c r="CP506" s="71"/>
      <c r="CQ506" s="71"/>
      <c r="CR506" s="71"/>
      <c r="CS506" s="71"/>
      <c r="CT506" s="71"/>
      <c r="CU506" s="71"/>
      <c r="CV506" s="71"/>
      <c r="CW506" s="71"/>
      <c r="CX506" s="71"/>
      <c r="CY506" s="71"/>
      <c r="CZ506" s="71"/>
      <c r="DA506" s="71"/>
      <c r="DB506" s="71"/>
      <c r="DC506" s="71"/>
      <c r="DD506" s="71"/>
      <c r="DE506" s="71"/>
      <c r="DF506" s="71"/>
      <c r="DG506" s="71"/>
      <c r="DH506" s="71"/>
      <c r="DI506" s="71"/>
      <c r="DJ506" s="71"/>
      <c r="DK506" s="71"/>
      <c r="DL506" s="71"/>
      <c r="DM506" s="71"/>
      <c r="DN506" s="71"/>
      <c r="DO506" s="71"/>
      <c r="DP506" s="71"/>
      <c r="DQ506" s="71"/>
      <c r="DR506" s="71"/>
      <c r="DS506" s="71"/>
      <c r="DT506" s="71"/>
      <c r="DU506" s="71"/>
      <c r="DV506" s="71"/>
      <c r="DW506" s="71"/>
      <c r="DX506" s="71"/>
      <c r="DY506" s="71"/>
      <c r="DZ506" s="71"/>
      <c r="EA506" s="71"/>
      <c r="EB506" s="71"/>
      <c r="EC506" s="71"/>
      <c r="ED506" s="71"/>
      <c r="EE506" s="71"/>
      <c r="EF506" s="71"/>
      <c r="EG506" s="71"/>
      <c r="EH506" s="71"/>
      <c r="EI506" s="71"/>
      <c r="EJ506" s="71"/>
      <c r="EK506" s="71"/>
      <c r="EL506" s="71"/>
      <c r="EM506" s="71"/>
      <c r="EN506" s="71"/>
      <c r="EO506" s="71"/>
      <c r="EP506" s="71"/>
      <c r="EQ506" s="71"/>
      <c r="ER506" s="71"/>
      <c r="ES506" s="71"/>
      <c r="ET506" s="71"/>
      <c r="EU506" s="71"/>
      <c r="EV506" s="71"/>
      <c r="EW506" s="71"/>
      <c r="EX506" s="71"/>
      <c r="EY506" s="71"/>
      <c r="EZ506" s="71"/>
      <c r="FA506" s="71"/>
      <c r="FB506" s="71"/>
      <c r="FC506" s="71"/>
      <c r="FD506" s="71"/>
      <c r="FE506" s="71"/>
      <c r="FF506" s="71"/>
      <c r="FG506" s="71"/>
      <c r="FH506" s="71"/>
    </row>
    <row r="507" spans="1:184" ht="12.75">
      <c r="A507" s="71" t="str">
        <f>SUBSTITUTE(SUBSTITUTE(CONCATENATE(IF(E507="Globally Unique","GU",E507),F507,IF(H507&lt;&gt;I507,H507,""),CONCATENATE(IF(I507="Identifier","ID",IF(I507="Text","",I507))))," ",""),"'","")</f>
        <v>GUID</v>
      </c>
      <c r="B507" s="71" t="s">
        <v>2298</v>
      </c>
      <c r="D507" s="1" t="s">
        <v>2294</v>
      </c>
      <c r="E507" s="1" t="s">
        <v>610</v>
      </c>
      <c r="G507" s="1" t="s">
        <v>1849</v>
      </c>
      <c r="H507" s="1" t="str">
        <f>IF(F507&lt;&gt;"",CONCATENATE(F507," ",G507),G507)</f>
        <v>Identifier</v>
      </c>
      <c r="I507" s="1" t="s">
        <v>1849</v>
      </c>
      <c r="K507" s="1" t="str">
        <f>IF(J507&lt;&gt;"",CONCATENATE(J507,"_ ",I507,". Type"),CONCATENATE(I507,". Type"))</f>
        <v>Identifier. Type</v>
      </c>
      <c r="O507" s="2" t="s">
        <v>1852</v>
      </c>
      <c r="P507" s="1" t="s">
        <v>1853</v>
      </c>
      <c r="Q507" s="56" t="s">
        <v>2258</v>
      </c>
      <c r="T507" s="57" t="s">
        <v>419</v>
      </c>
      <c r="V507" s="1"/>
      <c r="W507" s="1" t="s">
        <v>1096</v>
      </c>
      <c r="AJ507" s="3"/>
      <c r="AK507" s="3"/>
      <c r="AL507" s="3"/>
      <c r="AM507" s="3"/>
      <c r="AN507" s="3"/>
      <c r="AO507" s="3"/>
      <c r="AP507" s="3"/>
      <c r="AR507" s="3"/>
      <c r="AS507" s="1" t="s">
        <v>1830</v>
      </c>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68"/>
      <c r="BY507" s="68"/>
      <c r="BZ507" s="68"/>
      <c r="CA507" s="68"/>
      <c r="CB507" s="68"/>
      <c r="CC507" s="68"/>
      <c r="CD507" s="68"/>
      <c r="CE507" s="68"/>
      <c r="CF507" s="68"/>
      <c r="CG507" s="68"/>
      <c r="CH507" s="68"/>
      <c r="CI507" s="68"/>
      <c r="CJ507" s="68"/>
      <c r="CK507" s="68"/>
      <c r="CL507" s="68"/>
      <c r="CM507" s="68"/>
      <c r="CN507" s="68"/>
      <c r="CO507" s="68"/>
      <c r="CP507" s="68"/>
      <c r="CQ507" s="68"/>
      <c r="CR507" s="68"/>
      <c r="CS507" s="68"/>
      <c r="CT507" s="68"/>
      <c r="CU507" s="68"/>
      <c r="CV507" s="68"/>
      <c r="CW507" s="68"/>
      <c r="CX507" s="68"/>
      <c r="CY507" s="68"/>
      <c r="CZ507" s="68"/>
      <c r="DA507" s="68"/>
      <c r="DB507" s="68"/>
      <c r="DC507" s="68"/>
      <c r="DD507" s="68"/>
      <c r="DE507" s="68"/>
      <c r="DF507" s="68"/>
      <c r="DG507" s="68"/>
      <c r="DH507" s="68"/>
      <c r="DI507" s="68"/>
      <c r="DJ507" s="68"/>
      <c r="DK507" s="68"/>
      <c r="DL507" s="68"/>
      <c r="DM507" s="68"/>
      <c r="DN507" s="68"/>
      <c r="DO507" s="68"/>
      <c r="DP507" s="68"/>
      <c r="DQ507" s="68"/>
      <c r="DR507" s="68"/>
      <c r="DS507" s="68"/>
      <c r="DT507" s="68"/>
      <c r="DU507" s="68"/>
      <c r="DV507" s="68"/>
      <c r="DW507" s="68"/>
      <c r="DX507" s="68"/>
      <c r="DY507" s="68"/>
      <c r="DZ507" s="68"/>
      <c r="EA507" s="68"/>
      <c r="EB507" s="68"/>
      <c r="EC507" s="68"/>
      <c r="ED507" s="68"/>
      <c r="EE507" s="68"/>
      <c r="EF507" s="68"/>
      <c r="EG507" s="68"/>
      <c r="EH507" s="68"/>
      <c r="EI507" s="68"/>
      <c r="EJ507" s="68"/>
      <c r="EK507" s="68"/>
      <c r="EL507" s="68"/>
      <c r="EM507" s="68"/>
      <c r="EN507" s="68"/>
      <c r="EO507" s="68"/>
      <c r="EP507" s="68"/>
      <c r="EQ507" s="68"/>
      <c r="ER507" s="68"/>
      <c r="ES507" s="68"/>
      <c r="ET507" s="68"/>
      <c r="EU507" s="68"/>
      <c r="EV507" s="68"/>
      <c r="EW507" s="68"/>
      <c r="EX507" s="68"/>
      <c r="EY507" s="68"/>
      <c r="EZ507" s="68"/>
      <c r="FA507" s="68"/>
      <c r="FB507" s="68"/>
      <c r="FC507" s="68"/>
      <c r="FD507" s="68"/>
      <c r="FE507" s="68"/>
      <c r="FF507" s="68"/>
      <c r="FG507" s="68"/>
      <c r="FH507" s="68"/>
      <c r="FI507" s="68"/>
      <c r="FJ507" s="68"/>
      <c r="FK507" s="68"/>
      <c r="FL507" s="68"/>
      <c r="FM507" s="68"/>
      <c r="FN507" s="68"/>
      <c r="FO507" s="68"/>
      <c r="FP507" s="68"/>
      <c r="FQ507" s="68"/>
      <c r="FR507" s="68"/>
      <c r="FS507" s="68"/>
      <c r="FT507" s="68"/>
      <c r="FU507" s="68"/>
      <c r="FV507" s="68"/>
      <c r="FW507" s="68"/>
      <c r="FX507" s="68"/>
      <c r="FY507" s="68"/>
      <c r="FZ507" s="68"/>
      <c r="GA507" s="68"/>
      <c r="GB507" s="68"/>
    </row>
    <row r="508" spans="1:49" ht="38.25">
      <c r="A508" s="69" t="str">
        <f>SUBSTITUTE(SUBSTITUTE(CONCATENATE(IF(E508="Globally Unique","GU",E508),IF(G508&lt;&gt;I508,H508,F508),CONCATENATE(IF(I508="Identifier","ID",IF(I508="Text","",I508))))," ",""),"'","")</f>
        <v>Note</v>
      </c>
      <c r="B508" s="69" t="s">
        <v>2299</v>
      </c>
      <c r="C508" s="71"/>
      <c r="D508" s="71" t="s">
        <v>2294</v>
      </c>
      <c r="E508" s="71"/>
      <c r="F508" s="71"/>
      <c r="G508" s="71" t="s">
        <v>414</v>
      </c>
      <c r="H508" s="1" t="str">
        <f>IF(F508&lt;&gt;"",CONCATENATE(F508," ",G508),G508)</f>
        <v>Note</v>
      </c>
      <c r="I508" s="71" t="s">
        <v>1860</v>
      </c>
      <c r="J508" s="71"/>
      <c r="K508" s="1" t="str">
        <f>IF(J508&lt;&gt;"",CONCATENATE(J508,"_ ",I508,". Type"),CONCATENATE(I508,". Type"))</f>
        <v>Text. Type</v>
      </c>
      <c r="L508" s="71"/>
      <c r="M508" s="71"/>
      <c r="N508" s="71"/>
      <c r="O508" s="55" t="s">
        <v>1852</v>
      </c>
      <c r="P508" s="71" t="s">
        <v>1853</v>
      </c>
      <c r="Q508" s="56" t="s">
        <v>2666</v>
      </c>
      <c r="R508" s="71"/>
      <c r="S508" s="71"/>
      <c r="T508" s="57" t="s">
        <v>419</v>
      </c>
      <c r="U508" s="71"/>
      <c r="V508" s="71"/>
      <c r="W508" s="71" t="s">
        <v>1096</v>
      </c>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69" t="s">
        <v>1830</v>
      </c>
      <c r="AU508" s="71"/>
      <c r="AV508" s="71"/>
      <c r="AW508" s="71"/>
    </row>
    <row r="509" spans="1:49" ht="38.25">
      <c r="A509" s="105" t="str">
        <f>SUBSTITUTE(SUBSTITUTE(CONCATENATE(IF(E509="Globally Unique","GU",E509),F509,IF(H509&lt;&gt;I509,H509,""),CONCATENATE(IF(I509="Identifier","ID",IF(I509="Text","",I509))))," ",""),"'","")</f>
        <v>RequestForQuotationLineItem</v>
      </c>
      <c r="B509" s="105" t="s">
        <v>2300</v>
      </c>
      <c r="C509" s="105"/>
      <c r="D509" s="105" t="s">
        <v>2294</v>
      </c>
      <c r="E509" s="105"/>
      <c r="F509" s="105" t="s">
        <v>2301</v>
      </c>
      <c r="G509" s="105"/>
      <c r="H509" s="105" t="str">
        <f>M509</f>
        <v>LineItem</v>
      </c>
      <c r="I509" s="105" t="str">
        <f>M509</f>
        <v>LineItem</v>
      </c>
      <c r="J509" s="105"/>
      <c r="K509" s="105"/>
      <c r="L509" s="105"/>
      <c r="M509" s="79" t="s">
        <v>2158</v>
      </c>
      <c r="N509" s="105"/>
      <c r="O509" s="80" t="s">
        <v>1600</v>
      </c>
      <c r="P509" s="105" t="s">
        <v>72</v>
      </c>
      <c r="Q509" s="81" t="s">
        <v>2302</v>
      </c>
      <c r="R509" s="81"/>
      <c r="S509" s="81"/>
      <c r="T509" s="82" t="s">
        <v>419</v>
      </c>
      <c r="U509" s="83"/>
      <c r="V509" s="80"/>
      <c r="W509" s="105" t="s">
        <v>1096</v>
      </c>
      <c r="X509" s="105"/>
      <c r="Y509" s="105"/>
      <c r="Z509" s="105"/>
      <c r="AA509" s="105"/>
      <c r="AB509" s="105"/>
      <c r="AC509" s="105"/>
      <c r="AD509" s="105"/>
      <c r="AE509" s="105"/>
      <c r="AF509" s="105"/>
      <c r="AG509" s="105"/>
      <c r="AH509" s="105"/>
      <c r="AI509" s="105"/>
      <c r="AJ509" s="105"/>
      <c r="AK509" s="105"/>
      <c r="AL509" s="105"/>
      <c r="AM509" s="105"/>
      <c r="AN509" s="105"/>
      <c r="AO509" s="105"/>
      <c r="AP509" s="105"/>
      <c r="AQ509" s="105"/>
      <c r="AR509" s="105"/>
      <c r="AS509" s="105"/>
      <c r="AT509" s="105" t="s">
        <v>1830</v>
      </c>
      <c r="AU509" s="105"/>
      <c r="AV509" s="105"/>
      <c r="AW509" s="105"/>
    </row>
    <row r="510" spans="1:49" s="54" customFormat="1" ht="12.75">
      <c r="A510" s="13" t="str">
        <f>SUBSTITUTE(SUBSTITUTE(CONCATENATE(IF(C510="","",CONCATENATE(C510,"")),"",D510)," ",""),"'","")</f>
        <v>SalesConditions</v>
      </c>
      <c r="B510" s="65" t="s">
        <v>2303</v>
      </c>
      <c r="C510" s="64"/>
      <c r="D510" s="64" t="s">
        <v>1141</v>
      </c>
      <c r="E510" s="64"/>
      <c r="F510" s="64"/>
      <c r="G510" s="64"/>
      <c r="H510" s="64"/>
      <c r="I510" s="64"/>
      <c r="J510" s="64"/>
      <c r="K510" s="64"/>
      <c r="L510" s="64"/>
      <c r="M510" s="64"/>
      <c r="N510" s="64"/>
      <c r="O510" s="65"/>
      <c r="P510" s="64" t="s">
        <v>1826</v>
      </c>
      <c r="Q510" s="66" t="s">
        <v>2246</v>
      </c>
      <c r="R510" s="66"/>
      <c r="S510" s="66"/>
      <c r="T510" s="41" t="s">
        <v>1828</v>
      </c>
      <c r="U510" s="42"/>
      <c r="V510" s="65"/>
      <c r="W510" s="64" t="s">
        <v>1096</v>
      </c>
      <c r="X510" s="64"/>
      <c r="Y510" s="64"/>
      <c r="Z510" s="64"/>
      <c r="AA510" s="64"/>
      <c r="AB510" s="64"/>
      <c r="AC510" s="64"/>
      <c r="AD510" s="64"/>
      <c r="AE510" s="64"/>
      <c r="AF510" s="64"/>
      <c r="AG510" s="64"/>
      <c r="AH510" s="64"/>
      <c r="AI510" s="64"/>
      <c r="AJ510" s="64"/>
      <c r="AK510" s="64"/>
      <c r="AL510" s="64" t="s">
        <v>1830</v>
      </c>
      <c r="AM510" s="64"/>
      <c r="AN510" s="64" t="s">
        <v>1830</v>
      </c>
      <c r="AO510" s="64"/>
      <c r="AP510" s="64"/>
      <c r="AQ510" s="64" t="s">
        <v>1830</v>
      </c>
      <c r="AR510" s="64"/>
      <c r="AS510" s="64"/>
      <c r="AT510" s="64"/>
      <c r="AU510" s="64"/>
      <c r="AV510" s="64"/>
      <c r="AW510" s="64"/>
    </row>
    <row r="511" spans="1:23" s="54" customFormat="1" ht="12.75">
      <c r="A511" s="69" t="str">
        <f>SUBSTITUTE(SUBSTITUTE(CONCATENATE(IF(E511="Globally Unique","GU",E511),IF(G511&lt;&gt;I511,H511,F511),CONCATENATE(IF(I511="Identifier","ID",IF(I511="Text","",I511))))," ",""),"'","")</f>
        <v>ID</v>
      </c>
      <c r="B511" s="69" t="s">
        <v>2304</v>
      </c>
      <c r="D511" s="54" t="s">
        <v>1141</v>
      </c>
      <c r="G511" s="54" t="s">
        <v>1849</v>
      </c>
      <c r="H511" s="54" t="str">
        <f>IF(F511&lt;&gt;"",CONCATENATE(F511," ",G511),G511)</f>
        <v>Identifier</v>
      </c>
      <c r="I511" s="54" t="s">
        <v>1849</v>
      </c>
      <c r="K511" s="54" t="str">
        <f>IF(J511&lt;&gt;"",CONCATENATE(J511,"_ ",I511,". Type"),CONCATENATE(I511,". Type"))</f>
        <v>Identifier. Type</v>
      </c>
      <c r="O511" s="93" t="s">
        <v>1852</v>
      </c>
      <c r="P511" s="54" t="s">
        <v>1853</v>
      </c>
      <c r="Q511" s="94" t="s">
        <v>2305</v>
      </c>
      <c r="R511" s="54" t="s">
        <v>2306</v>
      </c>
      <c r="T511" s="70" t="s">
        <v>1828</v>
      </c>
      <c r="W511" s="54" t="s">
        <v>1096</v>
      </c>
    </row>
    <row r="512" spans="1:164" s="54" customFormat="1" ht="25.5">
      <c r="A512" s="69" t="str">
        <f>SUBSTITUTE(SUBSTITUTE(CONCATENATE(IF(E512="Globally Unique","GU",E512),IF(G512&lt;&gt;I512,H512,F512),CONCATENATE(IF(I512="Identifier","ID",IF(I512="Text","",I512))))," ",""),"'","")</f>
        <v>ActionCode</v>
      </c>
      <c r="B512" s="69" t="s">
        <v>2307</v>
      </c>
      <c r="D512" s="54" t="s">
        <v>1141</v>
      </c>
      <c r="G512" s="54" t="s">
        <v>2189</v>
      </c>
      <c r="H512" s="54" t="str">
        <f>IF(F512&lt;&gt;"",CONCATENATE(F512," ",G512),G512)</f>
        <v>Action</v>
      </c>
      <c r="I512" s="54" t="s">
        <v>28</v>
      </c>
      <c r="K512" s="54" t="str">
        <f>IF(J512&lt;&gt;"",CONCATENATE(J512,"_ ",I512,". Type"),CONCATENATE(I512,". Type"))</f>
        <v>Code. Type</v>
      </c>
      <c r="O512" s="93" t="s">
        <v>1852</v>
      </c>
      <c r="P512" s="54" t="s">
        <v>1853</v>
      </c>
      <c r="Q512" s="94" t="s">
        <v>2308</v>
      </c>
      <c r="T512" s="70" t="s">
        <v>1828</v>
      </c>
      <c r="W512" s="54" t="s">
        <v>1096</v>
      </c>
      <c r="AX512" s="68"/>
      <c r="AY512" s="68"/>
      <c r="AZ512" s="68"/>
      <c r="BA512" s="68"/>
      <c r="BB512" s="68"/>
      <c r="BC512" s="68"/>
      <c r="BD512" s="68"/>
      <c r="BE512" s="68"/>
      <c r="BF512" s="68"/>
      <c r="BG512" s="68"/>
      <c r="BH512" s="68"/>
      <c r="BI512" s="68"/>
      <c r="BJ512" s="68"/>
      <c r="BK512" s="68"/>
      <c r="BL512" s="68"/>
      <c r="BM512" s="68"/>
      <c r="BN512" s="68"/>
      <c r="BO512" s="68"/>
      <c r="BP512" s="68"/>
      <c r="BQ512" s="68"/>
      <c r="BR512" s="68"/>
      <c r="BS512" s="68"/>
      <c r="BT512" s="68"/>
      <c r="BU512" s="68"/>
      <c r="BV512" s="68"/>
      <c r="BW512" s="68"/>
      <c r="BX512" s="68"/>
      <c r="BY512" s="68"/>
      <c r="BZ512" s="68"/>
      <c r="CA512" s="68"/>
      <c r="CB512" s="68"/>
      <c r="CC512" s="68"/>
      <c r="CD512" s="68"/>
      <c r="CE512" s="68"/>
      <c r="CF512" s="68"/>
      <c r="CG512" s="68"/>
      <c r="CH512" s="68"/>
      <c r="CI512" s="68"/>
      <c r="CJ512" s="68"/>
      <c r="CK512" s="68"/>
      <c r="CL512" s="68"/>
      <c r="CM512" s="68"/>
      <c r="CN512" s="68"/>
      <c r="CO512" s="68"/>
      <c r="CP512" s="68"/>
      <c r="CQ512" s="68"/>
      <c r="CR512" s="68"/>
      <c r="CS512" s="68"/>
      <c r="CT512" s="68"/>
      <c r="CU512" s="68"/>
      <c r="CV512" s="68"/>
      <c r="CW512" s="68"/>
      <c r="CX512" s="68"/>
      <c r="CY512" s="68"/>
      <c r="CZ512" s="68"/>
      <c r="DA512" s="68"/>
      <c r="DB512" s="68"/>
      <c r="DC512" s="68"/>
      <c r="DD512" s="68"/>
      <c r="DE512" s="68"/>
      <c r="DF512" s="68"/>
      <c r="DG512" s="68"/>
      <c r="DH512" s="68"/>
      <c r="DI512" s="68"/>
      <c r="DJ512" s="68"/>
      <c r="DK512" s="68"/>
      <c r="DL512" s="68"/>
      <c r="DM512" s="68"/>
      <c r="DN512" s="68"/>
      <c r="DO512" s="68"/>
      <c r="DP512" s="68"/>
      <c r="DQ512" s="68"/>
      <c r="DR512" s="68"/>
      <c r="DS512" s="68"/>
      <c r="DT512" s="68"/>
      <c r="DU512" s="68"/>
      <c r="DV512" s="68"/>
      <c r="DW512" s="68"/>
      <c r="DX512" s="68"/>
      <c r="DY512" s="68"/>
      <c r="DZ512" s="68"/>
      <c r="EA512" s="68"/>
      <c r="EB512" s="68"/>
      <c r="EC512" s="68"/>
      <c r="ED512" s="68"/>
      <c r="EE512" s="68"/>
      <c r="EF512" s="68"/>
      <c r="EG512" s="68"/>
      <c r="EH512" s="68"/>
      <c r="EI512" s="68"/>
      <c r="EJ512" s="68"/>
      <c r="EK512" s="68"/>
      <c r="EL512" s="68"/>
      <c r="EM512" s="68"/>
      <c r="EN512" s="68"/>
      <c r="EO512" s="68"/>
      <c r="EP512" s="68"/>
      <c r="EQ512" s="68"/>
      <c r="ER512" s="68"/>
      <c r="ES512" s="68"/>
      <c r="ET512" s="68"/>
      <c r="EU512" s="68"/>
      <c r="EV512" s="68"/>
      <c r="EW512" s="68"/>
      <c r="EX512" s="68"/>
      <c r="EY512" s="68"/>
      <c r="EZ512" s="68"/>
      <c r="FA512" s="68"/>
      <c r="FB512" s="68"/>
      <c r="FC512" s="68"/>
      <c r="FD512" s="68"/>
      <c r="FE512" s="68"/>
      <c r="FF512" s="68"/>
      <c r="FG512" s="68"/>
      <c r="FH512" s="68"/>
    </row>
    <row r="513" spans="1:164" s="54" customFormat="1" ht="25.5">
      <c r="A513" s="69" t="str">
        <f>SUBSTITUTE(SUBSTITUTE(CONCATENATE(IF(E513="Globally Unique","GU",E513),IF(G513&lt;&gt;I513,H513,F513),CONCATENATE(IF(I513="Identifier","ID",IF(I513="Text","",I513))))," ",""),"'","")</f>
        <v>Description</v>
      </c>
      <c r="B513" s="69" t="s">
        <v>2309</v>
      </c>
      <c r="D513" s="54" t="s">
        <v>1141</v>
      </c>
      <c r="G513" s="54" t="s">
        <v>510</v>
      </c>
      <c r="H513" s="54" t="str">
        <f>IF(F513&lt;&gt;"",CONCATENATE(F513," ",G513),G513)</f>
        <v>Description</v>
      </c>
      <c r="I513" s="54" t="s">
        <v>1860</v>
      </c>
      <c r="K513" s="54" t="str">
        <f>IF(J513&lt;&gt;"",CONCATENATE(J513,"_ ",I513,". Type"),CONCATENATE(I513,". Type"))</f>
        <v>Text. Type</v>
      </c>
      <c r="O513" s="93" t="s">
        <v>1852</v>
      </c>
      <c r="P513" s="54" t="s">
        <v>1853</v>
      </c>
      <c r="Q513" s="94" t="s">
        <v>2310</v>
      </c>
      <c r="T513" s="70" t="s">
        <v>1828</v>
      </c>
      <c r="W513" s="54" t="s">
        <v>1096</v>
      </c>
      <c r="AL513" s="54" t="s">
        <v>1830</v>
      </c>
      <c r="AN513" s="54" t="s">
        <v>1830</v>
      </c>
      <c r="AQ513" s="54" t="s">
        <v>1830</v>
      </c>
      <c r="AX513" s="68"/>
      <c r="AY513" s="68"/>
      <c r="AZ513" s="68"/>
      <c r="BA513" s="68"/>
      <c r="BB513" s="68"/>
      <c r="BC513" s="68"/>
      <c r="BD513" s="68"/>
      <c r="BE513" s="68"/>
      <c r="BF513" s="68"/>
      <c r="BG513" s="68"/>
      <c r="BH513" s="68"/>
      <c r="BI513" s="68"/>
      <c r="BJ513" s="68"/>
      <c r="BK513" s="68"/>
      <c r="BL513" s="68"/>
      <c r="BM513" s="68"/>
      <c r="BN513" s="68"/>
      <c r="BO513" s="68"/>
      <c r="BP513" s="68"/>
      <c r="BQ513" s="68"/>
      <c r="BR513" s="68"/>
      <c r="BS513" s="68"/>
      <c r="BT513" s="68"/>
      <c r="BU513" s="68"/>
      <c r="BV513" s="68"/>
      <c r="BW513" s="68"/>
      <c r="BX513" s="68"/>
      <c r="BY513" s="68"/>
      <c r="BZ513" s="68"/>
      <c r="CA513" s="68"/>
      <c r="CB513" s="68"/>
      <c r="CC513" s="68"/>
      <c r="CD513" s="68"/>
      <c r="CE513" s="68"/>
      <c r="CF513" s="68"/>
      <c r="CG513" s="68"/>
      <c r="CH513" s="68"/>
      <c r="CI513" s="68"/>
      <c r="CJ513" s="68"/>
      <c r="CK513" s="68"/>
      <c r="CL513" s="68"/>
      <c r="CM513" s="68"/>
      <c r="CN513" s="68"/>
      <c r="CO513" s="68"/>
      <c r="CP513" s="68"/>
      <c r="CQ513" s="68"/>
      <c r="CR513" s="68"/>
      <c r="CS513" s="68"/>
      <c r="CT513" s="68"/>
      <c r="CU513" s="68"/>
      <c r="CV513" s="68"/>
      <c r="CW513" s="68"/>
      <c r="CX513" s="68"/>
      <c r="CY513" s="68"/>
      <c r="CZ513" s="68"/>
      <c r="DA513" s="68"/>
      <c r="DB513" s="68"/>
      <c r="DC513" s="68"/>
      <c r="DD513" s="68"/>
      <c r="DE513" s="68"/>
      <c r="DF513" s="68"/>
      <c r="DG513" s="68"/>
      <c r="DH513" s="68"/>
      <c r="DI513" s="68"/>
      <c r="DJ513" s="68"/>
      <c r="DK513" s="68"/>
      <c r="DL513" s="68"/>
      <c r="DM513" s="68"/>
      <c r="DN513" s="68"/>
      <c r="DO513" s="68"/>
      <c r="DP513" s="68"/>
      <c r="DQ513" s="68"/>
      <c r="DR513" s="68"/>
      <c r="DS513" s="68"/>
      <c r="DT513" s="68"/>
      <c r="DU513" s="68"/>
      <c r="DV513" s="68"/>
      <c r="DW513" s="68"/>
      <c r="DX513" s="68"/>
      <c r="DY513" s="68"/>
      <c r="DZ513" s="68"/>
      <c r="EA513" s="68"/>
      <c r="EB513" s="68"/>
      <c r="EC513" s="68"/>
      <c r="ED513" s="68"/>
      <c r="EE513" s="68"/>
      <c r="EF513" s="68"/>
      <c r="EG513" s="68"/>
      <c r="EH513" s="68"/>
      <c r="EI513" s="68"/>
      <c r="EJ513" s="68"/>
      <c r="EK513" s="68"/>
      <c r="EL513" s="68"/>
      <c r="EM513" s="68"/>
      <c r="EN513" s="68"/>
      <c r="EO513" s="68"/>
      <c r="EP513" s="68"/>
      <c r="EQ513" s="68"/>
      <c r="ER513" s="68"/>
      <c r="ES513" s="68"/>
      <c r="ET513" s="68"/>
      <c r="EU513" s="68"/>
      <c r="EV513" s="68"/>
      <c r="EW513" s="68"/>
      <c r="EX513" s="68"/>
      <c r="EY513" s="68"/>
      <c r="EZ513" s="68"/>
      <c r="FA513" s="68"/>
      <c r="FB513" s="68"/>
      <c r="FC513" s="68"/>
      <c r="FD513" s="68"/>
      <c r="FE513" s="68"/>
      <c r="FF513" s="68"/>
      <c r="FG513" s="68"/>
      <c r="FH513" s="68"/>
    </row>
    <row r="514" spans="1:164" s="54" customFormat="1" ht="12.75">
      <c r="A514" s="13" t="str">
        <f>SUBSTITUTE(SUBSTITUTE(CONCATENATE(IF(C514="","",CONCATENATE(C514,"")),"",D514)," ",""),"'","")</f>
        <v>SecondaryHazard</v>
      </c>
      <c r="B514" s="65" t="s">
        <v>2311</v>
      </c>
      <c r="C514" s="64"/>
      <c r="D514" s="64" t="s">
        <v>1508</v>
      </c>
      <c r="E514" s="64"/>
      <c r="F514" s="64"/>
      <c r="G514" s="64"/>
      <c r="H514" s="64"/>
      <c r="I514" s="64"/>
      <c r="J514" s="64"/>
      <c r="K514" s="64"/>
      <c r="L514" s="64"/>
      <c r="M514" s="64"/>
      <c r="N514" s="64"/>
      <c r="O514" s="65"/>
      <c r="P514" s="64" t="s">
        <v>1826</v>
      </c>
      <c r="Q514" s="66" t="s">
        <v>2312</v>
      </c>
      <c r="R514" s="66"/>
      <c r="S514" s="66"/>
      <c r="T514" s="41" t="s">
        <v>1828</v>
      </c>
      <c r="U514" s="42"/>
      <c r="V514" s="65"/>
      <c r="W514" s="64" t="s">
        <v>1096</v>
      </c>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8"/>
      <c r="AY514" s="68"/>
      <c r="AZ514" s="68"/>
      <c r="BA514" s="68"/>
      <c r="BB514" s="68"/>
      <c r="BC514" s="68"/>
      <c r="BD514" s="68"/>
      <c r="BE514" s="68"/>
      <c r="BF514" s="68"/>
      <c r="BG514" s="68"/>
      <c r="BH514" s="68"/>
      <c r="BI514" s="68"/>
      <c r="BJ514" s="68"/>
      <c r="BK514" s="68"/>
      <c r="BL514" s="68"/>
      <c r="BM514" s="68"/>
      <c r="BN514" s="68"/>
      <c r="BO514" s="68"/>
      <c r="BP514" s="68"/>
      <c r="BQ514" s="68"/>
      <c r="BR514" s="68"/>
      <c r="BS514" s="68"/>
      <c r="BT514" s="68"/>
      <c r="BU514" s="68"/>
      <c r="BV514" s="68"/>
      <c r="BW514" s="68"/>
      <c r="BX514" s="68"/>
      <c r="BY514" s="68"/>
      <c r="BZ514" s="68"/>
      <c r="CA514" s="68"/>
      <c r="CB514" s="68"/>
      <c r="CC514" s="68"/>
      <c r="CD514" s="68"/>
      <c r="CE514" s="68"/>
      <c r="CF514" s="68"/>
      <c r="CG514" s="68"/>
      <c r="CH514" s="68"/>
      <c r="CI514" s="68"/>
      <c r="CJ514" s="68"/>
      <c r="CK514" s="68"/>
      <c r="CL514" s="68"/>
      <c r="CM514" s="68"/>
      <c r="CN514" s="68"/>
      <c r="CO514" s="68"/>
      <c r="CP514" s="68"/>
      <c r="CQ514" s="68"/>
      <c r="CR514" s="68"/>
      <c r="CS514" s="68"/>
      <c r="CT514" s="68"/>
      <c r="CU514" s="68"/>
      <c r="CV514" s="68"/>
      <c r="CW514" s="68"/>
      <c r="CX514" s="68"/>
      <c r="CY514" s="68"/>
      <c r="CZ514" s="68"/>
      <c r="DA514" s="68"/>
      <c r="DB514" s="68"/>
      <c r="DC514" s="68"/>
      <c r="DD514" s="68"/>
      <c r="DE514" s="68"/>
      <c r="DF514" s="68"/>
      <c r="DG514" s="68"/>
      <c r="DH514" s="68"/>
      <c r="DI514" s="68"/>
      <c r="DJ514" s="68"/>
      <c r="DK514" s="68"/>
      <c r="DL514" s="68"/>
      <c r="DM514" s="68"/>
      <c r="DN514" s="68"/>
      <c r="DO514" s="68"/>
      <c r="DP514" s="68"/>
      <c r="DQ514" s="68"/>
      <c r="DR514" s="68"/>
      <c r="DS514" s="68"/>
      <c r="DT514" s="68"/>
      <c r="DU514" s="68"/>
      <c r="DV514" s="68"/>
      <c r="DW514" s="68"/>
      <c r="DX514" s="68"/>
      <c r="DY514" s="68"/>
      <c r="DZ514" s="68"/>
      <c r="EA514" s="68"/>
      <c r="EB514" s="68"/>
      <c r="EC514" s="68"/>
      <c r="ED514" s="68"/>
      <c r="EE514" s="68"/>
      <c r="EF514" s="68"/>
      <c r="EG514" s="68"/>
      <c r="EH514" s="68"/>
      <c r="EI514" s="68"/>
      <c r="EJ514" s="68"/>
      <c r="EK514" s="68"/>
      <c r="EL514" s="68"/>
      <c r="EM514" s="68"/>
      <c r="EN514" s="68"/>
      <c r="EO514" s="68"/>
      <c r="EP514" s="68"/>
      <c r="EQ514" s="68"/>
      <c r="ER514" s="68"/>
      <c r="ES514" s="68"/>
      <c r="ET514" s="68"/>
      <c r="EU514" s="68"/>
      <c r="EV514" s="68"/>
      <c r="EW514" s="68"/>
      <c r="EX514" s="68"/>
      <c r="EY514" s="68"/>
      <c r="EZ514" s="68"/>
      <c r="FA514" s="68"/>
      <c r="FB514" s="68"/>
      <c r="FC514" s="68"/>
      <c r="FD514" s="68"/>
      <c r="FE514" s="68"/>
      <c r="FF514" s="68"/>
      <c r="FG514" s="68"/>
      <c r="FH514" s="68"/>
    </row>
    <row r="515" spans="1:164" s="54" customFormat="1" ht="12.75">
      <c r="A515" s="69" t="str">
        <f>SUBSTITUTE(SUBSTITUTE(CONCATENATE(IF(E515="Globally Unique","GU",E515),IF(G515&lt;&gt;I515,H515,F515),CONCATENATE(IF(I515="Identifier","ID",IF(I515="Text","",I515))))," ",""),"'","")</f>
        <v>ID</v>
      </c>
      <c r="B515" s="69" t="s">
        <v>2313</v>
      </c>
      <c r="D515" s="54" t="s">
        <v>1508</v>
      </c>
      <c r="G515" s="54" t="s">
        <v>1849</v>
      </c>
      <c r="H515" s="54" t="str">
        <f>IF(F515&lt;&gt;"",CONCATENATE(F515," ",G515),G515)</f>
        <v>Identifier</v>
      </c>
      <c r="I515" s="54" t="s">
        <v>1849</v>
      </c>
      <c r="K515" s="54" t="str">
        <f>IF(J515&lt;&gt;"",CONCATENATE(J515,"_ ",I515,". Type"),CONCATENATE(I515,". Type"))</f>
        <v>Identifier. Type</v>
      </c>
      <c r="O515" s="93" t="s">
        <v>1852</v>
      </c>
      <c r="P515" s="54" t="s">
        <v>1853</v>
      </c>
      <c r="Q515" s="94" t="s">
        <v>2314</v>
      </c>
      <c r="T515" s="70" t="s">
        <v>1828</v>
      </c>
      <c r="W515" s="54" t="s">
        <v>1096</v>
      </c>
      <c r="AX515" s="68"/>
      <c r="AY515" s="68"/>
      <c r="AZ515" s="68"/>
      <c r="BA515" s="68"/>
      <c r="BB515" s="68"/>
      <c r="BC515" s="68"/>
      <c r="BD515" s="68"/>
      <c r="BE515" s="68"/>
      <c r="BF515" s="68"/>
      <c r="BG515" s="68"/>
      <c r="BH515" s="68"/>
      <c r="BI515" s="68"/>
      <c r="BJ515" s="68"/>
      <c r="BK515" s="68"/>
      <c r="BL515" s="68"/>
      <c r="BM515" s="68"/>
      <c r="BN515" s="68"/>
      <c r="BO515" s="68"/>
      <c r="BP515" s="68"/>
      <c r="BQ515" s="68"/>
      <c r="BR515" s="68"/>
      <c r="BS515" s="68"/>
      <c r="BT515" s="68"/>
      <c r="BU515" s="68"/>
      <c r="BV515" s="68"/>
      <c r="BW515" s="68"/>
      <c r="BX515" s="68"/>
      <c r="BY515" s="68"/>
      <c r="BZ515" s="68"/>
      <c r="CA515" s="68"/>
      <c r="CB515" s="68"/>
      <c r="CC515" s="68"/>
      <c r="CD515" s="68"/>
      <c r="CE515" s="68"/>
      <c r="CF515" s="68"/>
      <c r="CG515" s="68"/>
      <c r="CH515" s="68"/>
      <c r="CI515" s="68"/>
      <c r="CJ515" s="68"/>
      <c r="CK515" s="68"/>
      <c r="CL515" s="68"/>
      <c r="CM515" s="68"/>
      <c r="CN515" s="68"/>
      <c r="CO515" s="68"/>
      <c r="CP515" s="68"/>
      <c r="CQ515" s="68"/>
      <c r="CR515" s="68"/>
      <c r="CS515" s="68"/>
      <c r="CT515" s="68"/>
      <c r="CU515" s="68"/>
      <c r="CV515" s="68"/>
      <c r="CW515" s="68"/>
      <c r="CX515" s="68"/>
      <c r="CY515" s="68"/>
      <c r="CZ515" s="68"/>
      <c r="DA515" s="68"/>
      <c r="DB515" s="68"/>
      <c r="DC515" s="68"/>
      <c r="DD515" s="68"/>
      <c r="DE515" s="68"/>
      <c r="DF515" s="68"/>
      <c r="DG515" s="68"/>
      <c r="DH515" s="68"/>
      <c r="DI515" s="68"/>
      <c r="DJ515" s="68"/>
      <c r="DK515" s="68"/>
      <c r="DL515" s="68"/>
      <c r="DM515" s="68"/>
      <c r="DN515" s="68"/>
      <c r="DO515" s="68"/>
      <c r="DP515" s="68"/>
      <c r="DQ515" s="68"/>
      <c r="DR515" s="68"/>
      <c r="DS515" s="68"/>
      <c r="DT515" s="68"/>
      <c r="DU515" s="68"/>
      <c r="DV515" s="68"/>
      <c r="DW515" s="68"/>
      <c r="DX515" s="68"/>
      <c r="DY515" s="68"/>
      <c r="DZ515" s="68"/>
      <c r="EA515" s="68"/>
      <c r="EB515" s="68"/>
      <c r="EC515" s="68"/>
      <c r="ED515" s="68"/>
      <c r="EE515" s="68"/>
      <c r="EF515" s="68"/>
      <c r="EG515" s="68"/>
      <c r="EH515" s="68"/>
      <c r="EI515" s="68"/>
      <c r="EJ515" s="68"/>
      <c r="EK515" s="68"/>
      <c r="EL515" s="68"/>
      <c r="EM515" s="68"/>
      <c r="EN515" s="68"/>
      <c r="EO515" s="68"/>
      <c r="EP515" s="68"/>
      <c r="EQ515" s="68"/>
      <c r="ER515" s="68"/>
      <c r="ES515" s="68"/>
      <c r="ET515" s="68"/>
      <c r="EU515" s="68"/>
      <c r="EV515" s="68"/>
      <c r="EW515" s="68"/>
      <c r="EX515" s="68"/>
      <c r="EY515" s="68"/>
      <c r="EZ515" s="68"/>
      <c r="FA515" s="68"/>
      <c r="FB515" s="68"/>
      <c r="FC515" s="68"/>
      <c r="FD515" s="68"/>
      <c r="FE515" s="68"/>
      <c r="FF515" s="68"/>
      <c r="FG515" s="68"/>
      <c r="FH515" s="68"/>
    </row>
    <row r="516" spans="1:164" s="54" customFormat="1" ht="38.25">
      <c r="A516" s="69" t="str">
        <f>SUBSTITUTE(SUBSTITUTE(CONCATENATE(IF(E516="Globally Unique","GU",E516),IF(G516&lt;&gt;I516,H516,F516),CONCATENATE(IF(I516="Identifier","ID",IF(I516="Text","",I516))))," ",""),"'","")</f>
        <v>PlacardNotation</v>
      </c>
      <c r="B516" s="69" t="s">
        <v>2315</v>
      </c>
      <c r="D516" s="54" t="s">
        <v>1508</v>
      </c>
      <c r="F516" s="54" t="s">
        <v>1475</v>
      </c>
      <c r="G516" s="54" t="s">
        <v>1476</v>
      </c>
      <c r="H516" s="54" t="str">
        <f>IF(F516&lt;&gt;"",CONCATENATE(F516," ",G516),G516)</f>
        <v>Placard Notation</v>
      </c>
      <c r="I516" s="54" t="s">
        <v>1860</v>
      </c>
      <c r="K516" s="54" t="str">
        <f>IF(J516&lt;&gt;"",CONCATENATE(J516,"_ ",I516,". Type"),CONCATENATE(I516,". Type"))</f>
        <v>Text. Type</v>
      </c>
      <c r="O516" s="93" t="s">
        <v>1852</v>
      </c>
      <c r="P516" s="54" t="s">
        <v>1853</v>
      </c>
      <c r="Q516" s="94" t="s">
        <v>1477</v>
      </c>
      <c r="R516" s="54" t="s">
        <v>1478</v>
      </c>
      <c r="T516" s="70" t="s">
        <v>1828</v>
      </c>
      <c r="W516" s="54" t="s">
        <v>1096</v>
      </c>
      <c r="AX516" s="68"/>
      <c r="AY516" s="68"/>
      <c r="AZ516" s="68"/>
      <c r="BA516" s="68"/>
      <c r="BB516" s="68"/>
      <c r="BC516" s="68"/>
      <c r="BD516" s="68"/>
      <c r="BE516" s="68"/>
      <c r="BF516" s="68"/>
      <c r="BG516" s="68"/>
      <c r="BH516" s="68"/>
      <c r="BI516" s="68"/>
      <c r="BJ516" s="68"/>
      <c r="BK516" s="68"/>
      <c r="BL516" s="68"/>
      <c r="BM516" s="68"/>
      <c r="BN516" s="68"/>
      <c r="BO516" s="68"/>
      <c r="BP516" s="68"/>
      <c r="BQ516" s="68"/>
      <c r="BR516" s="68"/>
      <c r="BS516" s="68"/>
      <c r="BT516" s="68"/>
      <c r="BU516" s="68"/>
      <c r="BV516" s="68"/>
      <c r="BW516" s="68"/>
      <c r="BX516" s="68"/>
      <c r="BY516" s="68"/>
      <c r="BZ516" s="68"/>
      <c r="CA516" s="68"/>
      <c r="CB516" s="68"/>
      <c r="CC516" s="68"/>
      <c r="CD516" s="68"/>
      <c r="CE516" s="68"/>
      <c r="CF516" s="68"/>
      <c r="CG516" s="68"/>
      <c r="CH516" s="68"/>
      <c r="CI516" s="68"/>
      <c r="CJ516" s="68"/>
      <c r="CK516" s="68"/>
      <c r="CL516" s="68"/>
      <c r="CM516" s="68"/>
      <c r="CN516" s="68"/>
      <c r="CO516" s="68"/>
      <c r="CP516" s="68"/>
      <c r="CQ516" s="68"/>
      <c r="CR516" s="68"/>
      <c r="CS516" s="68"/>
      <c r="CT516" s="68"/>
      <c r="CU516" s="68"/>
      <c r="CV516" s="68"/>
      <c r="CW516" s="68"/>
      <c r="CX516" s="68"/>
      <c r="CY516" s="68"/>
      <c r="CZ516" s="68"/>
      <c r="DA516" s="68"/>
      <c r="DB516" s="68"/>
      <c r="DC516" s="68"/>
      <c r="DD516" s="68"/>
      <c r="DE516" s="68"/>
      <c r="DF516" s="68"/>
      <c r="DG516" s="68"/>
      <c r="DH516" s="68"/>
      <c r="DI516" s="68"/>
      <c r="DJ516" s="68"/>
      <c r="DK516" s="68"/>
      <c r="DL516" s="68"/>
      <c r="DM516" s="68"/>
      <c r="DN516" s="68"/>
      <c r="DO516" s="68"/>
      <c r="DP516" s="68"/>
      <c r="DQ516" s="68"/>
      <c r="DR516" s="68"/>
      <c r="DS516" s="68"/>
      <c r="DT516" s="68"/>
      <c r="DU516" s="68"/>
      <c r="DV516" s="68"/>
      <c r="DW516" s="68"/>
      <c r="DX516" s="68"/>
      <c r="DY516" s="68"/>
      <c r="DZ516" s="68"/>
      <c r="EA516" s="68"/>
      <c r="EB516" s="68"/>
      <c r="EC516" s="68"/>
      <c r="ED516" s="68"/>
      <c r="EE516" s="68"/>
      <c r="EF516" s="68"/>
      <c r="EG516" s="68"/>
      <c r="EH516" s="68"/>
      <c r="EI516" s="68"/>
      <c r="EJ516" s="68"/>
      <c r="EK516" s="68"/>
      <c r="EL516" s="68"/>
      <c r="EM516" s="68"/>
      <c r="EN516" s="68"/>
      <c r="EO516" s="68"/>
      <c r="EP516" s="68"/>
      <c r="EQ516" s="68"/>
      <c r="ER516" s="68"/>
      <c r="ES516" s="68"/>
      <c r="ET516" s="68"/>
      <c r="EU516" s="68"/>
      <c r="EV516" s="68"/>
      <c r="EW516" s="68"/>
      <c r="EX516" s="68"/>
      <c r="EY516" s="68"/>
      <c r="EZ516" s="68"/>
      <c r="FA516" s="68"/>
      <c r="FB516" s="68"/>
      <c r="FC516" s="68"/>
      <c r="FD516" s="68"/>
      <c r="FE516" s="68"/>
      <c r="FF516" s="68"/>
      <c r="FG516" s="68"/>
      <c r="FH516" s="68"/>
    </row>
    <row r="517" spans="1:23" s="54" customFormat="1" ht="38.25">
      <c r="A517" s="69" t="str">
        <f>SUBSTITUTE(SUBSTITUTE(CONCATENATE(IF(E517="Globally Unique","GU",E517),IF(G517&lt;&gt;I517,H517,F517),CONCATENATE(IF(I517="Identifier","ID",IF(I517="Text","",I517))))," ",""),"'","")</f>
        <v>PlacardEndorsement</v>
      </c>
      <c r="B517" s="69" t="s">
        <v>2316</v>
      </c>
      <c r="D517" s="54" t="s">
        <v>1508</v>
      </c>
      <c r="F517" s="54" t="s">
        <v>1475</v>
      </c>
      <c r="G517" s="54" t="s">
        <v>1480</v>
      </c>
      <c r="H517" s="54" t="str">
        <f>IF(F517&lt;&gt;"",CONCATENATE(F517," ",G517),G517)</f>
        <v>Placard Endorsement</v>
      </c>
      <c r="I517" s="54" t="s">
        <v>1860</v>
      </c>
      <c r="K517" s="54" t="str">
        <f>IF(J517&lt;&gt;"",CONCATENATE(J517,"_ ",I517,". Type"),CONCATENATE(I517,". Type"))</f>
        <v>Text. Type</v>
      </c>
      <c r="O517" s="93" t="s">
        <v>1852</v>
      </c>
      <c r="P517" s="54" t="s">
        <v>1853</v>
      </c>
      <c r="Q517" s="94" t="s">
        <v>1481</v>
      </c>
      <c r="R517" s="54" t="s">
        <v>1482</v>
      </c>
      <c r="T517" s="70" t="s">
        <v>1828</v>
      </c>
      <c r="W517" s="54" t="s">
        <v>1096</v>
      </c>
    </row>
    <row r="518" spans="1:23" s="54" customFormat="1" ht="12.75">
      <c r="A518" s="69" t="str">
        <f>SUBSTITUTE(SUBSTITUTE(CONCATENATE(IF(E518="Globally Unique","GU",E518),IF(G518&lt;&gt;I518,H518,F518),CONCATENATE(IF(I518="Identifier","ID",IF(I518="Text","",I518))))," ",""),"'","")</f>
        <v>EmergencyProceduresCode</v>
      </c>
      <c r="B518" s="69" t="s">
        <v>2317</v>
      </c>
      <c r="D518" s="54" t="s">
        <v>1508</v>
      </c>
      <c r="E518" s="54" t="s">
        <v>1492</v>
      </c>
      <c r="G518" s="54" t="s">
        <v>1493</v>
      </c>
      <c r="H518" s="54" t="str">
        <f>IF(F518&lt;&gt;"",CONCATENATE(F518," ",G518),G518)</f>
        <v>Procedures</v>
      </c>
      <c r="I518" s="54" t="s">
        <v>28</v>
      </c>
      <c r="K518" s="54" t="str">
        <f>IF(J518&lt;&gt;"",CONCATENATE(J518,"_ ",I518,". Type"),CONCATENATE(I518,". Type"))</f>
        <v>Code. Type</v>
      </c>
      <c r="N518" s="54" t="s">
        <v>1494</v>
      </c>
      <c r="O518" s="93" t="s">
        <v>1852</v>
      </c>
      <c r="P518" s="54" t="s">
        <v>1853</v>
      </c>
      <c r="Q518" s="94" t="s">
        <v>1495</v>
      </c>
      <c r="T518" s="70" t="s">
        <v>1828</v>
      </c>
      <c r="W518" s="54" t="s">
        <v>1096</v>
      </c>
    </row>
    <row r="519" spans="1:23" s="54" customFormat="1" ht="25.5">
      <c r="A519" s="69" t="str">
        <f>SUBSTITUTE(SUBSTITUTE(CONCATENATE(IF(E519="Globally Unique","GU",E519),IF(G519&lt;&gt;I519,H519,F519),CONCATENATE(IF(I519="Identifier","ID",IF(I519="Text","",I519))))," ",""),"'","")</f>
        <v>Extension</v>
      </c>
      <c r="B519" s="69" t="s">
        <v>2318</v>
      </c>
      <c r="D519" s="54" t="s">
        <v>1508</v>
      </c>
      <c r="G519" s="54" t="s">
        <v>1284</v>
      </c>
      <c r="H519" s="54" t="str">
        <f>IF(F519&lt;&gt;"",CONCATENATE(F519," ",G519),G519)</f>
        <v>Extension</v>
      </c>
      <c r="I519" s="54" t="s">
        <v>1860</v>
      </c>
      <c r="K519" s="54" t="str">
        <f>IF(J519&lt;&gt;"",CONCATENATE(J519,"_ ",I519,". Type"),CONCATENATE(I519,". Type"))</f>
        <v>Text. Type</v>
      </c>
      <c r="O519" s="93" t="s">
        <v>1852</v>
      </c>
      <c r="P519" s="54" t="s">
        <v>1853</v>
      </c>
      <c r="Q519" s="106" t="s">
        <v>2319</v>
      </c>
      <c r="R519" s="54" t="s">
        <v>2320</v>
      </c>
      <c r="T519" s="70" t="s">
        <v>1828</v>
      </c>
      <c r="W519" s="54" t="s">
        <v>1096</v>
      </c>
    </row>
    <row r="520" spans="1:49" s="54" customFormat="1" ht="12.75">
      <c r="A520" s="13" t="str">
        <f>SUBSTITUTE(SUBSTITUTE(CONCATENATE(IF(C520="","",CONCATENATE(C520,"")),"",D520)," ",""),"'","")</f>
        <v>SellerParty</v>
      </c>
      <c r="B520" s="65" t="s">
        <v>2321</v>
      </c>
      <c r="C520" s="64"/>
      <c r="D520" s="64" t="s">
        <v>2322</v>
      </c>
      <c r="E520" s="64"/>
      <c r="F520" s="64"/>
      <c r="G520" s="64"/>
      <c r="H520" s="64"/>
      <c r="I520" s="64"/>
      <c r="J520" s="64"/>
      <c r="K520" s="64"/>
      <c r="L520" s="64"/>
      <c r="M520" s="64"/>
      <c r="N520" s="64"/>
      <c r="O520" s="65"/>
      <c r="P520" s="64" t="s">
        <v>1826</v>
      </c>
      <c r="Q520" s="66" t="s">
        <v>750</v>
      </c>
      <c r="R520" s="66"/>
      <c r="S520" s="66"/>
      <c r="T520" s="41" t="s">
        <v>1828</v>
      </c>
      <c r="U520" s="42"/>
      <c r="V520" s="65"/>
      <c r="W520" s="64" t="s">
        <v>1096</v>
      </c>
      <c r="X520" s="64"/>
      <c r="Y520" s="64"/>
      <c r="Z520" s="64"/>
      <c r="AA520" s="64"/>
      <c r="AB520" s="64"/>
      <c r="AC520" s="64"/>
      <c r="AD520" s="64"/>
      <c r="AE520" s="64"/>
      <c r="AF520" s="64" t="s">
        <v>1830</v>
      </c>
      <c r="AG520" s="64"/>
      <c r="AH520" s="64" t="s">
        <v>1830</v>
      </c>
      <c r="AI520" s="64" t="s">
        <v>1830</v>
      </c>
      <c r="AJ520" s="64" t="s">
        <v>1830</v>
      </c>
      <c r="AK520" s="64" t="s">
        <v>1830</v>
      </c>
      <c r="AL520" s="64" t="s">
        <v>1830</v>
      </c>
      <c r="AM520" s="64" t="s">
        <v>1830</v>
      </c>
      <c r="AN520" s="64" t="s">
        <v>1830</v>
      </c>
      <c r="AO520" s="64" t="s">
        <v>1830</v>
      </c>
      <c r="AP520" s="64" t="s">
        <v>1830</v>
      </c>
      <c r="AQ520" s="64" t="s">
        <v>1830</v>
      </c>
      <c r="AR520" s="64" t="s">
        <v>1830</v>
      </c>
      <c r="AS520" s="64" t="s">
        <v>1830</v>
      </c>
      <c r="AT520" s="64" t="s">
        <v>1830</v>
      </c>
      <c r="AU520" s="64" t="s">
        <v>1830</v>
      </c>
      <c r="AV520" s="64" t="s">
        <v>1830</v>
      </c>
      <c r="AW520" s="64" t="s">
        <v>1830</v>
      </c>
    </row>
    <row r="521" spans="1:49" s="54" customFormat="1" ht="25.5">
      <c r="A521" s="69" t="str">
        <f>SUBSTITUTE(SUBSTITUTE(CONCATENATE(IF(E521="Globally Unique","GU",E521),IF(G521&lt;&gt;I521,H521,F521),CONCATENATE(IF(I521="Identifier","ID",IF(I521="Text","",I521))))," ",""),"'","")</f>
        <v>BuyerAssignedAccountID</v>
      </c>
      <c r="B521" s="69" t="s">
        <v>2323</v>
      </c>
      <c r="D521" s="54" t="s">
        <v>2322</v>
      </c>
      <c r="E521" s="54" t="s">
        <v>2569</v>
      </c>
      <c r="G521" s="54" t="s">
        <v>2570</v>
      </c>
      <c r="H521" s="54" t="str">
        <f>IF(F521&lt;&gt;"",CONCATENATE(F521," ",G521),G521)</f>
        <v>Account</v>
      </c>
      <c r="I521" s="54" t="s">
        <v>1849</v>
      </c>
      <c r="K521" s="54" t="str">
        <f>IF(J521&lt;&gt;"",CONCATENATE(J521,"_ ",I521,". Type"),CONCATENATE(I521,". Type"))</f>
        <v>Identifier. Type</v>
      </c>
      <c r="O521" s="93" t="s">
        <v>1852</v>
      </c>
      <c r="P521" s="54" t="s">
        <v>1853</v>
      </c>
      <c r="Q521" s="94" t="s">
        <v>2571</v>
      </c>
      <c r="T521" s="70" t="s">
        <v>1828</v>
      </c>
      <c r="W521" s="54" t="s">
        <v>1096</v>
      </c>
      <c r="AF521" s="54" t="s">
        <v>1830</v>
      </c>
      <c r="AH521" s="54" t="s">
        <v>1830</v>
      </c>
      <c r="AI521" s="54" t="s">
        <v>1830</v>
      </c>
      <c r="AJ521" s="54" t="s">
        <v>1830</v>
      </c>
      <c r="AK521" s="54" t="s">
        <v>1830</v>
      </c>
      <c r="AL521" s="54" t="s">
        <v>1830</v>
      </c>
      <c r="AM521" s="54" t="s">
        <v>1830</v>
      </c>
      <c r="AN521" s="54" t="s">
        <v>1830</v>
      </c>
      <c r="AO521" s="54" t="s">
        <v>1830</v>
      </c>
      <c r="AP521" s="54" t="s">
        <v>1830</v>
      </c>
      <c r="AQ521" s="54" t="s">
        <v>1830</v>
      </c>
      <c r="AR521" s="54" t="s">
        <v>1830</v>
      </c>
      <c r="AS521" s="54" t="s">
        <v>1830</v>
      </c>
      <c r="AT521" s="54" t="s">
        <v>1830</v>
      </c>
      <c r="AU521" s="54" t="s">
        <v>1830</v>
      </c>
      <c r="AV521" s="54" t="s">
        <v>1830</v>
      </c>
      <c r="AW521" s="54" t="s">
        <v>1830</v>
      </c>
    </row>
    <row r="522" spans="1:49" s="54" customFormat="1" ht="25.5">
      <c r="A522" s="69" t="str">
        <f>SUBSTITUTE(SUBSTITUTE(CONCATENATE(IF(E522="Globally Unique","GU",E522),IF(G522&lt;&gt;I522,H522,F522),CONCATENATE(IF(I522="Identifier","ID",IF(I522="Text","",I522))))," ",""),"'","")</f>
        <v>SellerAssignedAccountID</v>
      </c>
      <c r="B522" s="69" t="s">
        <v>2324</v>
      </c>
      <c r="D522" s="54" t="s">
        <v>2322</v>
      </c>
      <c r="E522" s="54" t="s">
        <v>2573</v>
      </c>
      <c r="G522" s="54" t="s">
        <v>2570</v>
      </c>
      <c r="H522" s="54" t="str">
        <f>IF(F522&lt;&gt;"",CONCATENATE(F522," ",G522),G522)</f>
        <v>Account</v>
      </c>
      <c r="I522" s="54" t="s">
        <v>1849</v>
      </c>
      <c r="K522" s="54" t="str">
        <f>IF(J522&lt;&gt;"",CONCATENATE(J522,"_ ",I522,". Type"),CONCATENATE(I522,". Type"))</f>
        <v>Identifier. Type</v>
      </c>
      <c r="O522" s="93" t="s">
        <v>1852</v>
      </c>
      <c r="P522" s="54" t="s">
        <v>1853</v>
      </c>
      <c r="Q522" s="94" t="s">
        <v>2574</v>
      </c>
      <c r="T522" s="70" t="s">
        <v>1828</v>
      </c>
      <c r="W522" s="54" t="s">
        <v>1096</v>
      </c>
      <c r="AF522" s="54" t="s">
        <v>1830</v>
      </c>
      <c r="AH522" s="54" t="s">
        <v>1830</v>
      </c>
      <c r="AI522" s="54" t="s">
        <v>1830</v>
      </c>
      <c r="AJ522" s="54" t="s">
        <v>1830</v>
      </c>
      <c r="AK522" s="54" t="s">
        <v>1830</v>
      </c>
      <c r="AL522" s="54" t="s">
        <v>1830</v>
      </c>
      <c r="AM522" s="54" t="s">
        <v>1830</v>
      </c>
      <c r="AN522" s="54" t="s">
        <v>1830</v>
      </c>
      <c r="AO522" s="54" t="s">
        <v>1830</v>
      </c>
      <c r="AP522" s="54" t="s">
        <v>1830</v>
      </c>
      <c r="AQ522" s="54" t="s">
        <v>1830</v>
      </c>
      <c r="AR522" s="54" t="s">
        <v>1830</v>
      </c>
      <c r="AS522" s="54" t="s">
        <v>1830</v>
      </c>
      <c r="AT522" s="54" t="s">
        <v>1830</v>
      </c>
      <c r="AU522" s="54" t="s">
        <v>1830</v>
      </c>
      <c r="AV522" s="54" t="s">
        <v>1830</v>
      </c>
      <c r="AW522" s="54" t="s">
        <v>1830</v>
      </c>
    </row>
    <row r="523" spans="1:23" s="54" customFormat="1" ht="12.75">
      <c r="A523" s="69" t="str">
        <f>SUBSTITUTE(SUBSTITUTE(CONCATENATE(IF(E523="Globally Unique","GU",E523),IF(G523&lt;&gt;I523,H523,F523),CONCATENATE(IF(I523="Identifier","ID",IF(I523="Text","",I523))))," ",""),"'","")</f>
        <v>AdditionalAccountID</v>
      </c>
      <c r="B523" s="69" t="s">
        <v>2325</v>
      </c>
      <c r="D523" s="54" t="s">
        <v>2322</v>
      </c>
      <c r="E523" s="54" t="s">
        <v>1921</v>
      </c>
      <c r="G523" s="54" t="s">
        <v>2570</v>
      </c>
      <c r="H523" s="54" t="str">
        <f>IF(F523&lt;&gt;"",CONCATENATE(F523," ",G523),G523)</f>
        <v>Account</v>
      </c>
      <c r="I523" s="54" t="s">
        <v>1849</v>
      </c>
      <c r="K523" s="54" t="str">
        <f>IF(J523&lt;&gt;"",CONCATENATE(J523,"_ ",I523,". Type"),CONCATENATE(I523,". Type"))</f>
        <v>Identifier. Type</v>
      </c>
      <c r="O523" s="93" t="s">
        <v>424</v>
      </c>
      <c r="P523" s="54" t="s">
        <v>1853</v>
      </c>
      <c r="Q523" s="94" t="s">
        <v>2576</v>
      </c>
      <c r="T523" s="70" t="s">
        <v>1828</v>
      </c>
      <c r="W523" s="54" t="s">
        <v>1096</v>
      </c>
    </row>
    <row r="524" spans="1:49" s="54" customFormat="1" ht="25.5">
      <c r="A524" s="72" t="str">
        <f>SUBSTITUTE(SUBSTITUTE(CONCATENATE(IF(E524="Globally Unique","GU",E524),F524,IF(H524&lt;&gt;I524,H524,""),CONCATENATE(IF(I524="Identifier","ID",IF(I524="Text","",I524))))," ",""),"'","")</f>
        <v>Party</v>
      </c>
      <c r="B524" s="72" t="s">
        <v>2326</v>
      </c>
      <c r="C524" s="73"/>
      <c r="D524" s="73" t="s">
        <v>2322</v>
      </c>
      <c r="E524" s="73"/>
      <c r="F524" s="73"/>
      <c r="G524" s="73"/>
      <c r="H524" s="72" t="str">
        <f>M524</f>
        <v>Party</v>
      </c>
      <c r="I524" s="72" t="str">
        <f>M524</f>
        <v>Party</v>
      </c>
      <c r="J524" s="72"/>
      <c r="K524" s="72"/>
      <c r="L524" s="73"/>
      <c r="M524" s="74" t="s">
        <v>748</v>
      </c>
      <c r="N524" s="73"/>
      <c r="O524" s="75" t="s">
        <v>1852</v>
      </c>
      <c r="P524" s="73" t="s">
        <v>72</v>
      </c>
      <c r="Q524" s="81" t="s">
        <v>2327</v>
      </c>
      <c r="R524" s="76"/>
      <c r="S524" s="76"/>
      <c r="T524" s="77" t="s">
        <v>1828</v>
      </c>
      <c r="U524" s="78"/>
      <c r="V524" s="75"/>
      <c r="W524" s="73" t="s">
        <v>1096</v>
      </c>
      <c r="X524" s="73"/>
      <c r="Y524" s="73"/>
      <c r="Z524" s="73"/>
      <c r="AA524" s="73"/>
      <c r="AB524" s="73"/>
      <c r="AC524" s="73"/>
      <c r="AD524" s="73"/>
      <c r="AE524" s="73"/>
      <c r="AF524" s="73" t="s">
        <v>1830</v>
      </c>
      <c r="AG524" s="73"/>
      <c r="AH524" s="73" t="s">
        <v>1830</v>
      </c>
      <c r="AI524" s="73" t="s">
        <v>1830</v>
      </c>
      <c r="AJ524" s="73" t="s">
        <v>1830</v>
      </c>
      <c r="AK524" s="73" t="s">
        <v>1830</v>
      </c>
      <c r="AL524" s="73" t="s">
        <v>1830</v>
      </c>
      <c r="AM524" s="73" t="s">
        <v>1830</v>
      </c>
      <c r="AN524" s="73" t="s">
        <v>1830</v>
      </c>
      <c r="AO524" s="73" t="s">
        <v>1830</v>
      </c>
      <c r="AP524" s="73" t="s">
        <v>1830</v>
      </c>
      <c r="AQ524" s="73" t="s">
        <v>1830</v>
      </c>
      <c r="AR524" s="73" t="s">
        <v>1830</v>
      </c>
      <c r="AS524" s="73" t="s">
        <v>1830</v>
      </c>
      <c r="AT524" s="73" t="s">
        <v>1830</v>
      </c>
      <c r="AU524" s="73" t="s">
        <v>1830</v>
      </c>
      <c r="AV524" s="73" t="s">
        <v>1830</v>
      </c>
      <c r="AW524" s="73" t="s">
        <v>1830</v>
      </c>
    </row>
    <row r="525" spans="1:49" s="54" customFormat="1" ht="25.5">
      <c r="A525" s="72" t="str">
        <f>SUBSTITUTE(SUBSTITUTE(CONCATENATE(IF(E525="Globally Unique","GU",E525),F525,IF(H525&lt;&gt;I525,H525,""),CONCATENATE(IF(I525="Identifier","ID",IF(I525="Text","",I525))))," ",""),"'","")</f>
        <v>ShippingContact</v>
      </c>
      <c r="B525" s="72" t="s">
        <v>2328</v>
      </c>
      <c r="C525" s="73"/>
      <c r="D525" s="73" t="s">
        <v>2322</v>
      </c>
      <c r="E525" s="73" t="s">
        <v>2329</v>
      </c>
      <c r="F525" s="73"/>
      <c r="G525" s="73"/>
      <c r="H525" s="72" t="str">
        <f>M525</f>
        <v>Contact</v>
      </c>
      <c r="I525" s="72" t="str">
        <f>M525</f>
        <v>Contact</v>
      </c>
      <c r="J525" s="72"/>
      <c r="K525" s="72"/>
      <c r="L525" s="73"/>
      <c r="M525" s="74" t="s">
        <v>275</v>
      </c>
      <c r="N525" s="73"/>
      <c r="O525" s="75" t="s">
        <v>1852</v>
      </c>
      <c r="P525" s="73" t="s">
        <v>72</v>
      </c>
      <c r="Q525" s="76" t="s">
        <v>2330</v>
      </c>
      <c r="R525" s="76"/>
      <c r="S525" s="76"/>
      <c r="T525" s="77" t="s">
        <v>1828</v>
      </c>
      <c r="U525" s="78"/>
      <c r="V525" s="75"/>
      <c r="W525" s="73" t="s">
        <v>1096</v>
      </c>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row>
    <row r="526" spans="1:49" s="54" customFormat="1" ht="38.25">
      <c r="A526" s="72" t="str">
        <f>SUBSTITUTE(SUBSTITUTE(CONCATENATE(IF(E526="Globally Unique","GU",E526),F526,IF(H526&lt;&gt;I526,H526,""),CONCATENATE(IF(I526="Identifier","ID",IF(I526="Text","",I526))))," ",""),"'","")</f>
        <v>AccountsContact</v>
      </c>
      <c r="B526" s="72" t="s">
        <v>2331</v>
      </c>
      <c r="C526" s="73"/>
      <c r="D526" s="73" t="s">
        <v>2322</v>
      </c>
      <c r="E526" s="73" t="s">
        <v>2332</v>
      </c>
      <c r="F526" s="73"/>
      <c r="G526" s="73"/>
      <c r="H526" s="72" t="str">
        <f>M526</f>
        <v>Contact</v>
      </c>
      <c r="I526" s="72" t="str">
        <f>M526</f>
        <v>Contact</v>
      </c>
      <c r="J526" s="72"/>
      <c r="K526" s="72"/>
      <c r="L526" s="73"/>
      <c r="M526" s="74" t="s">
        <v>275</v>
      </c>
      <c r="N526" s="73"/>
      <c r="O526" s="75" t="s">
        <v>1852</v>
      </c>
      <c r="P526" s="73" t="s">
        <v>72</v>
      </c>
      <c r="Q526" s="76" t="s">
        <v>2333</v>
      </c>
      <c r="R526" s="76"/>
      <c r="S526" s="76"/>
      <c r="T526" s="77" t="s">
        <v>1828</v>
      </c>
      <c r="U526" s="78"/>
      <c r="V526" s="75"/>
      <c r="W526" s="73" t="s">
        <v>1096</v>
      </c>
      <c r="X526" s="73"/>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c r="AV526" s="73"/>
      <c r="AW526" s="73"/>
    </row>
    <row r="527" spans="1:164" s="54" customFormat="1" ht="25.5">
      <c r="A527" s="72" t="str">
        <f>SUBSTITUTE(SUBSTITUTE(CONCATENATE(IF(E527="Globally Unique","GU",E527),F527,IF(H527&lt;&gt;I527,H527,""),CONCATENATE(IF(I527="Identifier","ID",IF(I527="Text","",I527))))," ",""),"'","")</f>
        <v>OrderContact</v>
      </c>
      <c r="B527" s="72" t="s">
        <v>2334</v>
      </c>
      <c r="C527" s="73"/>
      <c r="D527" s="73" t="s">
        <v>2322</v>
      </c>
      <c r="E527" s="73" t="s">
        <v>2335</v>
      </c>
      <c r="F527" s="73"/>
      <c r="G527" s="73"/>
      <c r="H527" s="72" t="str">
        <f>M527</f>
        <v>Contact</v>
      </c>
      <c r="I527" s="72" t="str">
        <f>M527</f>
        <v>Contact</v>
      </c>
      <c r="J527" s="72"/>
      <c r="K527" s="72"/>
      <c r="L527" s="73"/>
      <c r="M527" s="74" t="s">
        <v>275</v>
      </c>
      <c r="N527" s="73"/>
      <c r="O527" s="75" t="s">
        <v>1852</v>
      </c>
      <c r="P527" s="73" t="s">
        <v>72</v>
      </c>
      <c r="Q527" s="76" t="s">
        <v>2336</v>
      </c>
      <c r="R527" s="76"/>
      <c r="S527" s="76"/>
      <c r="T527" s="77" t="s">
        <v>1828</v>
      </c>
      <c r="U527" s="78"/>
      <c r="V527" s="75"/>
      <c r="W527" s="73" t="s">
        <v>1096</v>
      </c>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68"/>
      <c r="AY527" s="68"/>
      <c r="AZ527" s="68"/>
      <c r="BA527" s="68"/>
      <c r="BB527" s="68"/>
      <c r="BC527" s="68"/>
      <c r="BD527" s="68"/>
      <c r="BE527" s="68"/>
      <c r="BF527" s="68"/>
      <c r="BG527" s="68"/>
      <c r="BH527" s="68"/>
      <c r="BI527" s="68"/>
      <c r="BJ527" s="68"/>
      <c r="BK527" s="68"/>
      <c r="BL527" s="68"/>
      <c r="BM527" s="68"/>
      <c r="BN527" s="68"/>
      <c r="BO527" s="68"/>
      <c r="BP527" s="68"/>
      <c r="BQ527" s="68"/>
      <c r="BR527" s="68"/>
      <c r="BS527" s="68"/>
      <c r="BT527" s="68"/>
      <c r="BU527" s="68"/>
      <c r="BV527" s="68"/>
      <c r="BW527" s="68"/>
      <c r="BX527" s="68"/>
      <c r="BY527" s="68"/>
      <c r="BZ527" s="68"/>
      <c r="CA527" s="68"/>
      <c r="CB527" s="68"/>
      <c r="CC527" s="68"/>
      <c r="CD527" s="68"/>
      <c r="CE527" s="68"/>
      <c r="CF527" s="68"/>
      <c r="CG527" s="68"/>
      <c r="CH527" s="68"/>
      <c r="CI527" s="68"/>
      <c r="CJ527" s="68"/>
      <c r="CK527" s="68"/>
      <c r="CL527" s="68"/>
      <c r="CM527" s="68"/>
      <c r="CN527" s="68"/>
      <c r="CO527" s="68"/>
      <c r="CP527" s="68"/>
      <c r="CQ527" s="68"/>
      <c r="CR527" s="68"/>
      <c r="CS527" s="68"/>
      <c r="CT527" s="68"/>
      <c r="CU527" s="68"/>
      <c r="CV527" s="68"/>
      <c r="CW527" s="68"/>
      <c r="CX527" s="68"/>
      <c r="CY527" s="68"/>
      <c r="CZ527" s="68"/>
      <c r="DA527" s="68"/>
      <c r="DB527" s="68"/>
      <c r="DC527" s="68"/>
      <c r="DD527" s="68"/>
      <c r="DE527" s="68"/>
      <c r="DF527" s="68"/>
      <c r="DG527" s="68"/>
      <c r="DH527" s="68"/>
      <c r="DI527" s="68"/>
      <c r="DJ527" s="68"/>
      <c r="DK527" s="68"/>
      <c r="DL527" s="68"/>
      <c r="DM527" s="68"/>
      <c r="DN527" s="68"/>
      <c r="DO527" s="68"/>
      <c r="DP527" s="68"/>
      <c r="DQ527" s="68"/>
      <c r="DR527" s="68"/>
      <c r="DS527" s="68"/>
      <c r="DT527" s="68"/>
      <c r="DU527" s="68"/>
      <c r="DV527" s="68"/>
      <c r="DW527" s="68"/>
      <c r="DX527" s="68"/>
      <c r="DY527" s="68"/>
      <c r="DZ527" s="68"/>
      <c r="EA527" s="68"/>
      <c r="EB527" s="68"/>
      <c r="EC527" s="68"/>
      <c r="ED527" s="68"/>
      <c r="EE527" s="68"/>
      <c r="EF527" s="68"/>
      <c r="EG527" s="68"/>
      <c r="EH527" s="68"/>
      <c r="EI527" s="68"/>
      <c r="EJ527" s="68"/>
      <c r="EK527" s="68"/>
      <c r="EL527" s="68"/>
      <c r="EM527" s="68"/>
      <c r="EN527" s="68"/>
      <c r="EO527" s="68"/>
      <c r="EP527" s="68"/>
      <c r="EQ527" s="68"/>
      <c r="ER527" s="68"/>
      <c r="ES527" s="68"/>
      <c r="ET527" s="68"/>
      <c r="EU527" s="68"/>
      <c r="EV527" s="68"/>
      <c r="EW527" s="68"/>
      <c r="EX527" s="68"/>
      <c r="EY527" s="68"/>
      <c r="EZ527" s="68"/>
      <c r="FA527" s="68"/>
      <c r="FB527" s="68"/>
      <c r="FC527" s="68"/>
      <c r="FD527" s="68"/>
      <c r="FE527" s="68"/>
      <c r="FF527" s="68"/>
      <c r="FG527" s="68"/>
      <c r="FH527" s="68"/>
    </row>
    <row r="528" spans="1:164" s="54" customFormat="1" ht="12.75">
      <c r="A528" s="13" t="str">
        <f>SUBSTITUTE(SUBSTITUTE(CONCATENATE(IF(C528="","",CONCATENATE(C528,"")),"",D528)," ",""),"'","")</f>
        <v>Shipment</v>
      </c>
      <c r="B528" s="65" t="s">
        <v>2337</v>
      </c>
      <c r="C528" s="64"/>
      <c r="D528" s="64" t="s">
        <v>1696</v>
      </c>
      <c r="E528" s="64"/>
      <c r="F528" s="64"/>
      <c r="G528" s="64"/>
      <c r="H528" s="64"/>
      <c r="I528" s="64"/>
      <c r="J528" s="64"/>
      <c r="K528" s="64"/>
      <c r="L528" s="64"/>
      <c r="M528" s="64"/>
      <c r="N528" s="64" t="s">
        <v>2338</v>
      </c>
      <c r="O528" s="65"/>
      <c r="P528" s="64" t="s">
        <v>1826</v>
      </c>
      <c r="Q528" s="66" t="s">
        <v>2339</v>
      </c>
      <c r="R528" s="66"/>
      <c r="S528" s="66"/>
      <c r="T528" s="41" t="s">
        <v>1828</v>
      </c>
      <c r="U528" s="42"/>
      <c r="V528" s="65"/>
      <c r="W528" s="64" t="s">
        <v>1096</v>
      </c>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8"/>
      <c r="AY528" s="68"/>
      <c r="AZ528" s="68"/>
      <c r="BA528" s="68"/>
      <c r="BB528" s="68"/>
      <c r="BC528" s="68"/>
      <c r="BD528" s="68"/>
      <c r="BE528" s="68"/>
      <c r="BF528" s="68"/>
      <c r="BG528" s="68"/>
      <c r="BH528" s="68"/>
      <c r="BI528" s="68"/>
      <c r="BJ528" s="68"/>
      <c r="BK528" s="68"/>
      <c r="BL528" s="68"/>
      <c r="BM528" s="68"/>
      <c r="BN528" s="68"/>
      <c r="BO528" s="68"/>
      <c r="BP528" s="68"/>
      <c r="BQ528" s="68"/>
      <c r="BR528" s="68"/>
      <c r="BS528" s="68"/>
      <c r="BT528" s="68"/>
      <c r="BU528" s="68"/>
      <c r="BV528" s="68"/>
      <c r="BW528" s="68"/>
      <c r="BX528" s="68"/>
      <c r="BY528" s="68"/>
      <c r="BZ528" s="68"/>
      <c r="CA528" s="68"/>
      <c r="CB528" s="68"/>
      <c r="CC528" s="68"/>
      <c r="CD528" s="68"/>
      <c r="CE528" s="68"/>
      <c r="CF528" s="68"/>
      <c r="CG528" s="68"/>
      <c r="CH528" s="68"/>
      <c r="CI528" s="68"/>
      <c r="CJ528" s="68"/>
      <c r="CK528" s="68"/>
      <c r="CL528" s="68"/>
      <c r="CM528" s="68"/>
      <c r="CN528" s="68"/>
      <c r="CO528" s="68"/>
      <c r="CP528" s="68"/>
      <c r="CQ528" s="68"/>
      <c r="CR528" s="68"/>
      <c r="CS528" s="68"/>
      <c r="CT528" s="68"/>
      <c r="CU528" s="68"/>
      <c r="CV528" s="68"/>
      <c r="CW528" s="68"/>
      <c r="CX528" s="68"/>
      <c r="CY528" s="68"/>
      <c r="CZ528" s="68"/>
      <c r="DA528" s="68"/>
      <c r="DB528" s="68"/>
      <c r="DC528" s="68"/>
      <c r="DD528" s="68"/>
      <c r="DE528" s="68"/>
      <c r="DF528" s="68"/>
      <c r="DG528" s="68"/>
      <c r="DH528" s="68"/>
      <c r="DI528" s="68"/>
      <c r="DJ528" s="68"/>
      <c r="DK528" s="68"/>
      <c r="DL528" s="68"/>
      <c r="DM528" s="68"/>
      <c r="DN528" s="68"/>
      <c r="DO528" s="68"/>
      <c r="DP528" s="68"/>
      <c r="DQ528" s="68"/>
      <c r="DR528" s="68"/>
      <c r="DS528" s="68"/>
      <c r="DT528" s="68"/>
      <c r="DU528" s="68"/>
      <c r="DV528" s="68"/>
      <c r="DW528" s="68"/>
      <c r="DX528" s="68"/>
      <c r="DY528" s="68"/>
      <c r="DZ528" s="68"/>
      <c r="EA528" s="68"/>
      <c r="EB528" s="68"/>
      <c r="EC528" s="68"/>
      <c r="ED528" s="68"/>
      <c r="EE528" s="68"/>
      <c r="EF528" s="68"/>
      <c r="EG528" s="68"/>
      <c r="EH528" s="68"/>
      <c r="EI528" s="68"/>
      <c r="EJ528" s="68"/>
      <c r="EK528" s="68"/>
      <c r="EL528" s="68"/>
      <c r="EM528" s="68"/>
      <c r="EN528" s="68"/>
      <c r="EO528" s="68"/>
      <c r="EP528" s="68"/>
      <c r="EQ528" s="68"/>
      <c r="ER528" s="68"/>
      <c r="ES528" s="68"/>
      <c r="ET528" s="68"/>
      <c r="EU528" s="68"/>
      <c r="EV528" s="68"/>
      <c r="EW528" s="68"/>
      <c r="EX528" s="68"/>
      <c r="EY528" s="68"/>
      <c r="EZ528" s="68"/>
      <c r="FA528" s="68"/>
      <c r="FB528" s="68"/>
      <c r="FC528" s="68"/>
      <c r="FD528" s="68"/>
      <c r="FE528" s="68"/>
      <c r="FF528" s="68"/>
      <c r="FG528" s="68"/>
      <c r="FH528" s="68"/>
    </row>
    <row r="529" spans="1:164" s="54" customFormat="1" ht="12.75">
      <c r="A529" s="69" t="str">
        <f aca="true" t="shared" si="90" ref="A529:A538">SUBSTITUTE(SUBSTITUTE(CONCATENATE(IF(E529="Globally Unique","GU",E529),IF(G529&lt;&gt;I529,H529,F529),CONCATENATE(IF(I529="Identifier","ID",IF(I529="Text","",I529))))," ",""),"'","")</f>
        <v>ID</v>
      </c>
      <c r="B529" s="69" t="s">
        <v>2340</v>
      </c>
      <c r="D529" s="54" t="s">
        <v>1696</v>
      </c>
      <c r="G529" s="54" t="s">
        <v>1849</v>
      </c>
      <c r="H529" s="54" t="str">
        <f aca="true" t="shared" si="91" ref="H529:H538">IF(F529&lt;&gt;"",CONCATENATE(F529," ",G529),G529)</f>
        <v>Identifier</v>
      </c>
      <c r="I529" s="54" t="s">
        <v>1849</v>
      </c>
      <c r="K529" s="54" t="str">
        <f aca="true" t="shared" si="92" ref="K529:K538">IF(J529&lt;&gt;"",CONCATENATE(J529,"_ ",I529,". Type"),CONCATENATE(I529,". Type"))</f>
        <v>Identifier. Type</v>
      </c>
      <c r="N529" s="54" t="s">
        <v>2341</v>
      </c>
      <c r="O529" s="93">
        <v>1</v>
      </c>
      <c r="P529" s="54" t="s">
        <v>1853</v>
      </c>
      <c r="Q529" s="94" t="s">
        <v>2342</v>
      </c>
      <c r="T529" s="70" t="s">
        <v>1828</v>
      </c>
      <c r="W529" s="54" t="s">
        <v>1096</v>
      </c>
      <c r="AX529" s="68"/>
      <c r="AY529" s="68"/>
      <c r="AZ529" s="68"/>
      <c r="BA529" s="68"/>
      <c r="BB529" s="68"/>
      <c r="BC529" s="68"/>
      <c r="BD529" s="68"/>
      <c r="BE529" s="68"/>
      <c r="BF529" s="68"/>
      <c r="BG529" s="68"/>
      <c r="BH529" s="68"/>
      <c r="BI529" s="68"/>
      <c r="BJ529" s="68"/>
      <c r="BK529" s="68"/>
      <c r="BL529" s="68"/>
      <c r="BM529" s="68"/>
      <c r="BN529" s="68"/>
      <c r="BO529" s="68"/>
      <c r="BP529" s="68"/>
      <c r="BQ529" s="68"/>
      <c r="BR529" s="68"/>
      <c r="BS529" s="68"/>
      <c r="BT529" s="68"/>
      <c r="BU529" s="68"/>
      <c r="BV529" s="68"/>
      <c r="BW529" s="68"/>
      <c r="BX529" s="68"/>
      <c r="BY529" s="68"/>
      <c r="BZ529" s="68"/>
      <c r="CA529" s="68"/>
      <c r="CB529" s="68"/>
      <c r="CC529" s="68"/>
      <c r="CD529" s="68"/>
      <c r="CE529" s="68"/>
      <c r="CF529" s="68"/>
      <c r="CG529" s="68"/>
      <c r="CH529" s="68"/>
      <c r="CI529" s="68"/>
      <c r="CJ529" s="68"/>
      <c r="CK529" s="68"/>
      <c r="CL529" s="68"/>
      <c r="CM529" s="68"/>
      <c r="CN529" s="68"/>
      <c r="CO529" s="68"/>
      <c r="CP529" s="68"/>
      <c r="CQ529" s="68"/>
      <c r="CR529" s="68"/>
      <c r="CS529" s="68"/>
      <c r="CT529" s="68"/>
      <c r="CU529" s="68"/>
      <c r="CV529" s="68"/>
      <c r="CW529" s="68"/>
      <c r="CX529" s="68"/>
      <c r="CY529" s="68"/>
      <c r="CZ529" s="68"/>
      <c r="DA529" s="68"/>
      <c r="DB529" s="68"/>
      <c r="DC529" s="68"/>
      <c r="DD529" s="68"/>
      <c r="DE529" s="68"/>
      <c r="DF529" s="68"/>
      <c r="DG529" s="68"/>
      <c r="DH529" s="68"/>
      <c r="DI529" s="68"/>
      <c r="DJ529" s="68"/>
      <c r="DK529" s="68"/>
      <c r="DL529" s="68"/>
      <c r="DM529" s="68"/>
      <c r="DN529" s="68"/>
      <c r="DO529" s="68"/>
      <c r="DP529" s="68"/>
      <c r="DQ529" s="68"/>
      <c r="DR529" s="68"/>
      <c r="DS529" s="68"/>
      <c r="DT529" s="68"/>
      <c r="DU529" s="68"/>
      <c r="DV529" s="68"/>
      <c r="DW529" s="68"/>
      <c r="DX529" s="68"/>
      <c r="DY529" s="68"/>
      <c r="DZ529" s="68"/>
      <c r="EA529" s="68"/>
      <c r="EB529" s="68"/>
      <c r="EC529" s="68"/>
      <c r="ED529" s="68"/>
      <c r="EE529" s="68"/>
      <c r="EF529" s="68"/>
      <c r="EG529" s="68"/>
      <c r="EH529" s="68"/>
      <c r="EI529" s="68"/>
      <c r="EJ529" s="68"/>
      <c r="EK529" s="68"/>
      <c r="EL529" s="68"/>
      <c r="EM529" s="68"/>
      <c r="EN529" s="68"/>
      <c r="EO529" s="68"/>
      <c r="EP529" s="68"/>
      <c r="EQ529" s="68"/>
      <c r="ER529" s="68"/>
      <c r="ES529" s="68"/>
      <c r="ET529" s="68"/>
      <c r="EU529" s="68"/>
      <c r="EV529" s="68"/>
      <c r="EW529" s="68"/>
      <c r="EX529" s="68"/>
      <c r="EY529" s="68"/>
      <c r="EZ529" s="68"/>
      <c r="FA529" s="68"/>
      <c r="FB529" s="68"/>
      <c r="FC529" s="68"/>
      <c r="FD529" s="68"/>
      <c r="FE529" s="68"/>
      <c r="FF529" s="68"/>
      <c r="FG529" s="68"/>
      <c r="FH529" s="68"/>
    </row>
    <row r="530" spans="1:164" s="54" customFormat="1" ht="12.75">
      <c r="A530" s="69" t="str">
        <f t="shared" si="90"/>
        <v>PriorityLevelCode</v>
      </c>
      <c r="B530" s="69" t="s">
        <v>2343</v>
      </c>
      <c r="D530" s="54" t="s">
        <v>1696</v>
      </c>
      <c r="F530" s="54" t="s">
        <v>2344</v>
      </c>
      <c r="G530" s="54" t="s">
        <v>1756</v>
      </c>
      <c r="H530" s="54" t="str">
        <f t="shared" si="91"/>
        <v>Priority Level</v>
      </c>
      <c r="I530" s="54" t="s">
        <v>28</v>
      </c>
      <c r="K530" s="54" t="str">
        <f t="shared" si="92"/>
        <v>Code. Type</v>
      </c>
      <c r="N530" s="54" t="s">
        <v>2345</v>
      </c>
      <c r="O530" s="93" t="s">
        <v>1852</v>
      </c>
      <c r="P530" s="54" t="s">
        <v>1853</v>
      </c>
      <c r="Q530" s="94" t="s">
        <v>2346</v>
      </c>
      <c r="T530" s="70" t="s">
        <v>1828</v>
      </c>
      <c r="W530" s="54" t="s">
        <v>1096</v>
      </c>
      <c r="AX530" s="68"/>
      <c r="AY530" s="68"/>
      <c r="AZ530" s="68"/>
      <c r="BA530" s="68"/>
      <c r="BB530" s="68"/>
      <c r="BC530" s="68"/>
      <c r="BD530" s="68"/>
      <c r="BE530" s="68"/>
      <c r="BF530" s="68"/>
      <c r="BG530" s="68"/>
      <c r="BH530" s="68"/>
      <c r="BI530" s="68"/>
      <c r="BJ530" s="68"/>
      <c r="BK530" s="68"/>
      <c r="BL530" s="68"/>
      <c r="BM530" s="68"/>
      <c r="BN530" s="68"/>
      <c r="BO530" s="68"/>
      <c r="BP530" s="68"/>
      <c r="BQ530" s="68"/>
      <c r="BR530" s="68"/>
      <c r="BS530" s="68"/>
      <c r="BT530" s="68"/>
      <c r="BU530" s="68"/>
      <c r="BV530" s="68"/>
      <c r="BW530" s="68"/>
      <c r="BX530" s="68"/>
      <c r="BY530" s="68"/>
      <c r="BZ530" s="68"/>
      <c r="CA530" s="68"/>
      <c r="CB530" s="68"/>
      <c r="CC530" s="68"/>
      <c r="CD530" s="68"/>
      <c r="CE530" s="68"/>
      <c r="CF530" s="68"/>
      <c r="CG530" s="68"/>
      <c r="CH530" s="68"/>
      <c r="CI530" s="68"/>
      <c r="CJ530" s="68"/>
      <c r="CK530" s="68"/>
      <c r="CL530" s="68"/>
      <c r="CM530" s="68"/>
      <c r="CN530" s="68"/>
      <c r="CO530" s="68"/>
      <c r="CP530" s="68"/>
      <c r="CQ530" s="68"/>
      <c r="CR530" s="68"/>
      <c r="CS530" s="68"/>
      <c r="CT530" s="68"/>
      <c r="CU530" s="68"/>
      <c r="CV530" s="68"/>
      <c r="CW530" s="68"/>
      <c r="CX530" s="68"/>
      <c r="CY530" s="68"/>
      <c r="CZ530" s="68"/>
      <c r="DA530" s="68"/>
      <c r="DB530" s="68"/>
      <c r="DC530" s="68"/>
      <c r="DD530" s="68"/>
      <c r="DE530" s="68"/>
      <c r="DF530" s="68"/>
      <c r="DG530" s="68"/>
      <c r="DH530" s="68"/>
      <c r="DI530" s="68"/>
      <c r="DJ530" s="68"/>
      <c r="DK530" s="68"/>
      <c r="DL530" s="68"/>
      <c r="DM530" s="68"/>
      <c r="DN530" s="68"/>
      <c r="DO530" s="68"/>
      <c r="DP530" s="68"/>
      <c r="DQ530" s="68"/>
      <c r="DR530" s="68"/>
      <c r="DS530" s="68"/>
      <c r="DT530" s="68"/>
      <c r="DU530" s="68"/>
      <c r="DV530" s="68"/>
      <c r="DW530" s="68"/>
      <c r="DX530" s="68"/>
      <c r="DY530" s="68"/>
      <c r="DZ530" s="68"/>
      <c r="EA530" s="68"/>
      <c r="EB530" s="68"/>
      <c r="EC530" s="68"/>
      <c r="ED530" s="68"/>
      <c r="EE530" s="68"/>
      <c r="EF530" s="68"/>
      <c r="EG530" s="68"/>
      <c r="EH530" s="68"/>
      <c r="EI530" s="68"/>
      <c r="EJ530" s="68"/>
      <c r="EK530" s="68"/>
      <c r="EL530" s="68"/>
      <c r="EM530" s="68"/>
      <c r="EN530" s="68"/>
      <c r="EO530" s="68"/>
      <c r="EP530" s="68"/>
      <c r="EQ530" s="68"/>
      <c r="ER530" s="68"/>
      <c r="ES530" s="68"/>
      <c r="ET530" s="68"/>
      <c r="EU530" s="68"/>
      <c r="EV530" s="68"/>
      <c r="EW530" s="68"/>
      <c r="EX530" s="68"/>
      <c r="EY530" s="68"/>
      <c r="EZ530" s="68"/>
      <c r="FA530" s="68"/>
      <c r="FB530" s="68"/>
      <c r="FC530" s="68"/>
      <c r="FD530" s="68"/>
      <c r="FE530" s="68"/>
      <c r="FF530" s="68"/>
      <c r="FG530" s="68"/>
      <c r="FH530" s="68"/>
    </row>
    <row r="531" spans="1:164" s="54" customFormat="1" ht="12.75">
      <c r="A531" s="69" t="str">
        <f t="shared" si="90"/>
        <v>HandlingCode</v>
      </c>
      <c r="B531" s="69" t="s">
        <v>2347</v>
      </c>
      <c r="D531" s="54" t="s">
        <v>1696</v>
      </c>
      <c r="E531" s="54" t="s">
        <v>2348</v>
      </c>
      <c r="G531" s="54" t="s">
        <v>28</v>
      </c>
      <c r="H531" s="54" t="str">
        <f t="shared" si="91"/>
        <v>Code</v>
      </c>
      <c r="I531" s="54" t="s">
        <v>28</v>
      </c>
      <c r="K531" s="54" t="str">
        <f t="shared" si="92"/>
        <v>Code. Type</v>
      </c>
      <c r="N531" s="54" t="s">
        <v>2349</v>
      </c>
      <c r="O531" s="93" t="s">
        <v>1852</v>
      </c>
      <c r="P531" s="54" t="s">
        <v>1853</v>
      </c>
      <c r="Q531" s="94" t="s">
        <v>2350</v>
      </c>
      <c r="T531" s="70" t="s">
        <v>1828</v>
      </c>
      <c r="W531" s="54" t="s">
        <v>1096</v>
      </c>
      <c r="AX531" s="68"/>
      <c r="AY531" s="68"/>
      <c r="AZ531" s="68"/>
      <c r="BA531" s="68"/>
      <c r="BB531" s="68"/>
      <c r="BC531" s="68"/>
      <c r="BD531" s="68"/>
      <c r="BE531" s="68"/>
      <c r="BF531" s="68"/>
      <c r="BG531" s="68"/>
      <c r="BH531" s="68"/>
      <c r="BI531" s="68"/>
      <c r="BJ531" s="68"/>
      <c r="BK531" s="68"/>
      <c r="BL531" s="68"/>
      <c r="BM531" s="68"/>
      <c r="BN531" s="68"/>
      <c r="BO531" s="68"/>
      <c r="BP531" s="68"/>
      <c r="BQ531" s="68"/>
      <c r="BR531" s="68"/>
      <c r="BS531" s="68"/>
      <c r="BT531" s="68"/>
      <c r="BU531" s="68"/>
      <c r="BV531" s="68"/>
      <c r="BW531" s="68"/>
      <c r="BX531" s="68"/>
      <c r="BY531" s="68"/>
      <c r="BZ531" s="68"/>
      <c r="CA531" s="68"/>
      <c r="CB531" s="68"/>
      <c r="CC531" s="68"/>
      <c r="CD531" s="68"/>
      <c r="CE531" s="68"/>
      <c r="CF531" s="68"/>
      <c r="CG531" s="68"/>
      <c r="CH531" s="68"/>
      <c r="CI531" s="68"/>
      <c r="CJ531" s="68"/>
      <c r="CK531" s="68"/>
      <c r="CL531" s="68"/>
      <c r="CM531" s="68"/>
      <c r="CN531" s="68"/>
      <c r="CO531" s="68"/>
      <c r="CP531" s="68"/>
      <c r="CQ531" s="68"/>
      <c r="CR531" s="68"/>
      <c r="CS531" s="68"/>
      <c r="CT531" s="68"/>
      <c r="CU531" s="68"/>
      <c r="CV531" s="68"/>
      <c r="CW531" s="68"/>
      <c r="CX531" s="68"/>
      <c r="CY531" s="68"/>
      <c r="CZ531" s="68"/>
      <c r="DA531" s="68"/>
      <c r="DB531" s="68"/>
      <c r="DC531" s="68"/>
      <c r="DD531" s="68"/>
      <c r="DE531" s="68"/>
      <c r="DF531" s="68"/>
      <c r="DG531" s="68"/>
      <c r="DH531" s="68"/>
      <c r="DI531" s="68"/>
      <c r="DJ531" s="68"/>
      <c r="DK531" s="68"/>
      <c r="DL531" s="68"/>
      <c r="DM531" s="68"/>
      <c r="DN531" s="68"/>
      <c r="DO531" s="68"/>
      <c r="DP531" s="68"/>
      <c r="DQ531" s="68"/>
      <c r="DR531" s="68"/>
      <c r="DS531" s="68"/>
      <c r="DT531" s="68"/>
      <c r="DU531" s="68"/>
      <c r="DV531" s="68"/>
      <c r="DW531" s="68"/>
      <c r="DX531" s="68"/>
      <c r="DY531" s="68"/>
      <c r="DZ531" s="68"/>
      <c r="EA531" s="68"/>
      <c r="EB531" s="68"/>
      <c r="EC531" s="68"/>
      <c r="ED531" s="68"/>
      <c r="EE531" s="68"/>
      <c r="EF531" s="68"/>
      <c r="EG531" s="68"/>
      <c r="EH531" s="68"/>
      <c r="EI531" s="68"/>
      <c r="EJ531" s="68"/>
      <c r="EK531" s="68"/>
      <c r="EL531" s="68"/>
      <c r="EM531" s="68"/>
      <c r="EN531" s="68"/>
      <c r="EO531" s="68"/>
      <c r="EP531" s="68"/>
      <c r="EQ531" s="68"/>
      <c r="ER531" s="68"/>
      <c r="ES531" s="68"/>
      <c r="ET531" s="68"/>
      <c r="EU531" s="68"/>
      <c r="EV531" s="68"/>
      <c r="EW531" s="68"/>
      <c r="EX531" s="68"/>
      <c r="EY531" s="68"/>
      <c r="EZ531" s="68"/>
      <c r="FA531" s="68"/>
      <c r="FB531" s="68"/>
      <c r="FC531" s="68"/>
      <c r="FD531" s="68"/>
      <c r="FE531" s="68"/>
      <c r="FF531" s="68"/>
      <c r="FG531" s="68"/>
      <c r="FH531" s="68"/>
    </row>
    <row r="532" spans="1:23" s="54" customFormat="1" ht="12.75">
      <c r="A532" s="69" t="str">
        <f t="shared" si="90"/>
        <v>HandlingInstructions</v>
      </c>
      <c r="B532" s="69" t="s">
        <v>2351</v>
      </c>
      <c r="D532" s="54" t="s">
        <v>1696</v>
      </c>
      <c r="E532" s="54" t="s">
        <v>2348</v>
      </c>
      <c r="G532" s="54" t="s">
        <v>2352</v>
      </c>
      <c r="H532" s="54" t="str">
        <f t="shared" si="91"/>
        <v>Instructions</v>
      </c>
      <c r="I532" s="54" t="s">
        <v>1860</v>
      </c>
      <c r="K532" s="54" t="str">
        <f t="shared" si="92"/>
        <v>Text. Type</v>
      </c>
      <c r="O532" s="93" t="s">
        <v>1852</v>
      </c>
      <c r="P532" s="54" t="s">
        <v>1853</v>
      </c>
      <c r="Q532" s="94" t="s">
        <v>2353</v>
      </c>
      <c r="T532" s="70" t="s">
        <v>1828</v>
      </c>
      <c r="W532" s="54" t="s">
        <v>1096</v>
      </c>
    </row>
    <row r="533" spans="1:23" s="54" customFormat="1" ht="12.75">
      <c r="A533" s="69" t="str">
        <f t="shared" si="90"/>
        <v>Information</v>
      </c>
      <c r="B533" s="69" t="s">
        <v>2354</v>
      </c>
      <c r="D533" s="54" t="s">
        <v>1696</v>
      </c>
      <c r="G533" s="54" t="s">
        <v>1484</v>
      </c>
      <c r="H533" s="54" t="str">
        <f t="shared" si="91"/>
        <v>Information</v>
      </c>
      <c r="I533" s="54" t="s">
        <v>1860</v>
      </c>
      <c r="K533" s="54" t="str">
        <f t="shared" si="92"/>
        <v>Text. Type</v>
      </c>
      <c r="O533" s="93" t="s">
        <v>1852</v>
      </c>
      <c r="P533" s="54" t="s">
        <v>1853</v>
      </c>
      <c r="Q533" s="94" t="s">
        <v>2355</v>
      </c>
      <c r="T533" s="70" t="s">
        <v>1828</v>
      </c>
      <c r="W533" s="54" t="s">
        <v>1096</v>
      </c>
    </row>
    <row r="534" spans="1:23" s="54" customFormat="1" ht="12.75">
      <c r="A534" s="69" t="str">
        <f t="shared" si="90"/>
        <v>GrossWeightMeasure</v>
      </c>
      <c r="B534" s="69" t="s">
        <v>2356</v>
      </c>
      <c r="D534" s="54" t="s">
        <v>1696</v>
      </c>
      <c r="E534" s="54" t="s">
        <v>2357</v>
      </c>
      <c r="G534" s="54" t="s">
        <v>2358</v>
      </c>
      <c r="H534" s="54" t="str">
        <f t="shared" si="91"/>
        <v>Weight</v>
      </c>
      <c r="I534" s="54" t="s">
        <v>502</v>
      </c>
      <c r="K534" s="54" t="str">
        <f t="shared" si="92"/>
        <v>Measure. Type</v>
      </c>
      <c r="O534" s="93" t="s">
        <v>1852</v>
      </c>
      <c r="P534" s="54" t="s">
        <v>1853</v>
      </c>
      <c r="Q534" s="94" t="s">
        <v>2359</v>
      </c>
      <c r="T534" s="70" t="s">
        <v>1828</v>
      </c>
      <c r="W534" s="54" t="s">
        <v>1096</v>
      </c>
    </row>
    <row r="535" spans="1:23" s="54" customFormat="1" ht="12.75">
      <c r="A535" s="69" t="str">
        <f t="shared" si="90"/>
        <v>NetWeightMeasure</v>
      </c>
      <c r="B535" s="69" t="s">
        <v>2360</v>
      </c>
      <c r="D535" s="54" t="s">
        <v>1696</v>
      </c>
      <c r="E535" s="54" t="s">
        <v>2361</v>
      </c>
      <c r="G535" s="54" t="s">
        <v>2358</v>
      </c>
      <c r="H535" s="54" t="str">
        <f t="shared" si="91"/>
        <v>Weight</v>
      </c>
      <c r="I535" s="54" t="s">
        <v>502</v>
      </c>
      <c r="K535" s="54" t="str">
        <f t="shared" si="92"/>
        <v>Measure. Type</v>
      </c>
      <c r="O535" s="93" t="s">
        <v>1852</v>
      </c>
      <c r="P535" s="54" t="s">
        <v>1853</v>
      </c>
      <c r="Q535" s="94" t="s">
        <v>2362</v>
      </c>
      <c r="T535" s="70" t="s">
        <v>1828</v>
      </c>
      <c r="W535" s="54" t="s">
        <v>1096</v>
      </c>
    </row>
    <row r="536" spans="1:164" s="54" customFormat="1" ht="12.75">
      <c r="A536" s="69" t="str">
        <f t="shared" si="90"/>
        <v>NetNetWeightMeasure</v>
      </c>
      <c r="B536" s="69" t="s">
        <v>2363</v>
      </c>
      <c r="D536" s="54" t="s">
        <v>1696</v>
      </c>
      <c r="E536" s="54" t="s">
        <v>2364</v>
      </c>
      <c r="G536" s="54" t="s">
        <v>2358</v>
      </c>
      <c r="H536" s="54" t="str">
        <f t="shared" si="91"/>
        <v>Weight</v>
      </c>
      <c r="I536" s="54" t="s">
        <v>502</v>
      </c>
      <c r="K536" s="54" t="str">
        <f t="shared" si="92"/>
        <v>Measure. Type</v>
      </c>
      <c r="O536" s="93" t="s">
        <v>1852</v>
      </c>
      <c r="P536" s="54" t="s">
        <v>1853</v>
      </c>
      <c r="Q536" s="94" t="s">
        <v>2365</v>
      </c>
      <c r="T536" s="70" t="s">
        <v>1828</v>
      </c>
      <c r="W536" s="54" t="s">
        <v>1096</v>
      </c>
      <c r="AX536" s="68"/>
      <c r="AY536" s="68"/>
      <c r="AZ536" s="68"/>
      <c r="BA536" s="68"/>
      <c r="BB536" s="68"/>
      <c r="BC536" s="68"/>
      <c r="BD536" s="68"/>
      <c r="BE536" s="68"/>
      <c r="BF536" s="68"/>
      <c r="BG536" s="68"/>
      <c r="BH536" s="68"/>
      <c r="BI536" s="68"/>
      <c r="BJ536" s="68"/>
      <c r="BK536" s="68"/>
      <c r="BL536" s="68"/>
      <c r="BM536" s="68"/>
      <c r="BN536" s="68"/>
      <c r="BO536" s="68"/>
      <c r="BP536" s="68"/>
      <c r="BQ536" s="68"/>
      <c r="BR536" s="68"/>
      <c r="BS536" s="68"/>
      <c r="BT536" s="68"/>
      <c r="BU536" s="68"/>
      <c r="BV536" s="68"/>
      <c r="BW536" s="68"/>
      <c r="BX536" s="68"/>
      <c r="BY536" s="68"/>
      <c r="BZ536" s="68"/>
      <c r="CA536" s="68"/>
      <c r="CB536" s="68"/>
      <c r="CC536" s="68"/>
      <c r="CD536" s="68"/>
      <c r="CE536" s="68"/>
      <c r="CF536" s="68"/>
      <c r="CG536" s="68"/>
      <c r="CH536" s="68"/>
      <c r="CI536" s="68"/>
      <c r="CJ536" s="68"/>
      <c r="CK536" s="68"/>
      <c r="CL536" s="68"/>
      <c r="CM536" s="68"/>
      <c r="CN536" s="68"/>
      <c r="CO536" s="68"/>
      <c r="CP536" s="68"/>
      <c r="CQ536" s="68"/>
      <c r="CR536" s="68"/>
      <c r="CS536" s="68"/>
      <c r="CT536" s="68"/>
      <c r="CU536" s="68"/>
      <c r="CV536" s="68"/>
      <c r="CW536" s="68"/>
      <c r="CX536" s="68"/>
      <c r="CY536" s="68"/>
      <c r="CZ536" s="68"/>
      <c r="DA536" s="68"/>
      <c r="DB536" s="68"/>
      <c r="DC536" s="68"/>
      <c r="DD536" s="68"/>
      <c r="DE536" s="68"/>
      <c r="DF536" s="68"/>
      <c r="DG536" s="68"/>
      <c r="DH536" s="68"/>
      <c r="DI536" s="68"/>
      <c r="DJ536" s="68"/>
      <c r="DK536" s="68"/>
      <c r="DL536" s="68"/>
      <c r="DM536" s="68"/>
      <c r="DN536" s="68"/>
      <c r="DO536" s="68"/>
      <c r="DP536" s="68"/>
      <c r="DQ536" s="68"/>
      <c r="DR536" s="68"/>
      <c r="DS536" s="68"/>
      <c r="DT536" s="68"/>
      <c r="DU536" s="68"/>
      <c r="DV536" s="68"/>
      <c r="DW536" s="68"/>
      <c r="DX536" s="68"/>
      <c r="DY536" s="68"/>
      <c r="DZ536" s="68"/>
      <c r="EA536" s="68"/>
      <c r="EB536" s="68"/>
      <c r="EC536" s="68"/>
      <c r="ED536" s="68"/>
      <c r="EE536" s="68"/>
      <c r="EF536" s="68"/>
      <c r="EG536" s="68"/>
      <c r="EH536" s="68"/>
      <c r="EI536" s="68"/>
      <c r="EJ536" s="68"/>
      <c r="EK536" s="68"/>
      <c r="EL536" s="68"/>
      <c r="EM536" s="68"/>
      <c r="EN536" s="68"/>
      <c r="EO536" s="68"/>
      <c r="EP536" s="68"/>
      <c r="EQ536" s="68"/>
      <c r="ER536" s="68"/>
      <c r="ES536" s="68"/>
      <c r="ET536" s="68"/>
      <c r="EU536" s="68"/>
      <c r="EV536" s="68"/>
      <c r="EW536" s="68"/>
      <c r="EX536" s="68"/>
      <c r="EY536" s="68"/>
      <c r="EZ536" s="68"/>
      <c r="FA536" s="68"/>
      <c r="FB536" s="68"/>
      <c r="FC536" s="68"/>
      <c r="FD536" s="68"/>
      <c r="FE536" s="68"/>
      <c r="FF536" s="68"/>
      <c r="FG536" s="68"/>
      <c r="FH536" s="68"/>
    </row>
    <row r="537" spans="1:164" s="54" customFormat="1" ht="12.75">
      <c r="A537" s="69" t="str">
        <f t="shared" si="90"/>
        <v>GrossVolumeMeasure</v>
      </c>
      <c r="B537" s="69" t="s">
        <v>2366</v>
      </c>
      <c r="D537" s="54" t="s">
        <v>1696</v>
      </c>
      <c r="E537" s="54" t="s">
        <v>2357</v>
      </c>
      <c r="G537" s="54" t="s">
        <v>2367</v>
      </c>
      <c r="H537" s="54" t="str">
        <f t="shared" si="91"/>
        <v>Volume</v>
      </c>
      <c r="I537" s="54" t="s">
        <v>502</v>
      </c>
      <c r="K537" s="54" t="str">
        <f t="shared" si="92"/>
        <v>Measure. Type</v>
      </c>
      <c r="O537" s="93" t="s">
        <v>1852</v>
      </c>
      <c r="P537" s="54" t="s">
        <v>1853</v>
      </c>
      <c r="Q537" s="94" t="s">
        <v>2368</v>
      </c>
      <c r="T537" s="70" t="s">
        <v>1828</v>
      </c>
      <c r="W537" s="54" t="s">
        <v>1096</v>
      </c>
      <c r="AX537" s="68"/>
      <c r="AY537" s="68"/>
      <c r="AZ537" s="68"/>
      <c r="BA537" s="68"/>
      <c r="BB537" s="68"/>
      <c r="BC537" s="68"/>
      <c r="BD537" s="68"/>
      <c r="BE537" s="68"/>
      <c r="BF537" s="68"/>
      <c r="BG537" s="68"/>
      <c r="BH537" s="68"/>
      <c r="BI537" s="68"/>
      <c r="BJ537" s="68"/>
      <c r="BK537" s="68"/>
      <c r="BL537" s="68"/>
      <c r="BM537" s="68"/>
      <c r="BN537" s="68"/>
      <c r="BO537" s="68"/>
      <c r="BP537" s="68"/>
      <c r="BQ537" s="68"/>
      <c r="BR537" s="68"/>
      <c r="BS537" s="68"/>
      <c r="BT537" s="68"/>
      <c r="BU537" s="68"/>
      <c r="BV537" s="68"/>
      <c r="BW537" s="68"/>
      <c r="BX537" s="68"/>
      <c r="BY537" s="68"/>
      <c r="BZ537" s="68"/>
      <c r="CA537" s="68"/>
      <c r="CB537" s="68"/>
      <c r="CC537" s="68"/>
      <c r="CD537" s="68"/>
      <c r="CE537" s="68"/>
      <c r="CF537" s="68"/>
      <c r="CG537" s="68"/>
      <c r="CH537" s="68"/>
      <c r="CI537" s="68"/>
      <c r="CJ537" s="68"/>
      <c r="CK537" s="68"/>
      <c r="CL537" s="68"/>
      <c r="CM537" s="68"/>
      <c r="CN537" s="68"/>
      <c r="CO537" s="68"/>
      <c r="CP537" s="68"/>
      <c r="CQ537" s="68"/>
      <c r="CR537" s="68"/>
      <c r="CS537" s="68"/>
      <c r="CT537" s="68"/>
      <c r="CU537" s="68"/>
      <c r="CV537" s="68"/>
      <c r="CW537" s="68"/>
      <c r="CX537" s="68"/>
      <c r="CY537" s="68"/>
      <c r="CZ537" s="68"/>
      <c r="DA537" s="68"/>
      <c r="DB537" s="68"/>
      <c r="DC537" s="68"/>
      <c r="DD537" s="68"/>
      <c r="DE537" s="68"/>
      <c r="DF537" s="68"/>
      <c r="DG537" s="68"/>
      <c r="DH537" s="68"/>
      <c r="DI537" s="68"/>
      <c r="DJ537" s="68"/>
      <c r="DK537" s="68"/>
      <c r="DL537" s="68"/>
      <c r="DM537" s="68"/>
      <c r="DN537" s="68"/>
      <c r="DO537" s="68"/>
      <c r="DP537" s="68"/>
      <c r="DQ537" s="68"/>
      <c r="DR537" s="68"/>
      <c r="DS537" s="68"/>
      <c r="DT537" s="68"/>
      <c r="DU537" s="68"/>
      <c r="DV537" s="68"/>
      <c r="DW537" s="68"/>
      <c r="DX537" s="68"/>
      <c r="DY537" s="68"/>
      <c r="DZ537" s="68"/>
      <c r="EA537" s="68"/>
      <c r="EB537" s="68"/>
      <c r="EC537" s="68"/>
      <c r="ED537" s="68"/>
      <c r="EE537" s="68"/>
      <c r="EF537" s="68"/>
      <c r="EG537" s="68"/>
      <c r="EH537" s="68"/>
      <c r="EI537" s="68"/>
      <c r="EJ537" s="68"/>
      <c r="EK537" s="68"/>
      <c r="EL537" s="68"/>
      <c r="EM537" s="68"/>
      <c r="EN537" s="68"/>
      <c r="EO537" s="68"/>
      <c r="EP537" s="68"/>
      <c r="EQ537" s="68"/>
      <c r="ER537" s="68"/>
      <c r="ES537" s="68"/>
      <c r="ET537" s="68"/>
      <c r="EU537" s="68"/>
      <c r="EV537" s="68"/>
      <c r="EW537" s="68"/>
      <c r="EX537" s="68"/>
      <c r="EY537" s="68"/>
      <c r="EZ537" s="68"/>
      <c r="FA537" s="68"/>
      <c r="FB537" s="68"/>
      <c r="FC537" s="68"/>
      <c r="FD537" s="68"/>
      <c r="FE537" s="68"/>
      <c r="FF537" s="68"/>
      <c r="FG537" s="68"/>
      <c r="FH537" s="68"/>
    </row>
    <row r="538" spans="1:23" s="54" customFormat="1" ht="12.75">
      <c r="A538" s="69" t="str">
        <f t="shared" si="90"/>
        <v>NetVolumeMeasure</v>
      </c>
      <c r="B538" s="69" t="s">
        <v>2369</v>
      </c>
      <c r="D538" s="54" t="s">
        <v>1696</v>
      </c>
      <c r="E538" s="54" t="s">
        <v>2361</v>
      </c>
      <c r="G538" s="54" t="s">
        <v>2367</v>
      </c>
      <c r="H538" s="54" t="str">
        <f t="shared" si="91"/>
        <v>Volume</v>
      </c>
      <c r="I538" s="54" t="s">
        <v>502</v>
      </c>
      <c r="K538" s="54" t="str">
        <f t="shared" si="92"/>
        <v>Measure. Type</v>
      </c>
      <c r="O538" s="93" t="s">
        <v>1852</v>
      </c>
      <c r="P538" s="54" t="s">
        <v>1853</v>
      </c>
      <c r="Q538" s="94" t="s">
        <v>2370</v>
      </c>
      <c r="T538" s="70" t="s">
        <v>1828</v>
      </c>
      <c r="W538" s="54" t="s">
        <v>1096</v>
      </c>
    </row>
    <row r="539" spans="1:49" s="54" customFormat="1" ht="25.5">
      <c r="A539" s="72" t="str">
        <f>SUBSTITUTE(SUBSTITUTE(CONCATENATE(IF(E539="Globally Unique","GU",E539),F539,IF(H539&lt;&gt;I539,H539,""),CONCATENATE(IF(I539="Identifier","ID",IF(I539="Text","",I539))))," ",""),"'","")</f>
        <v>Delivery</v>
      </c>
      <c r="B539" s="72" t="s">
        <v>2371</v>
      </c>
      <c r="C539" s="73"/>
      <c r="D539" s="73" t="s">
        <v>1696</v>
      </c>
      <c r="E539" s="73"/>
      <c r="F539" s="73"/>
      <c r="G539" s="73"/>
      <c r="H539" s="72" t="str">
        <f>M539</f>
        <v>Delivery</v>
      </c>
      <c r="I539" s="72" t="str">
        <f>M539</f>
        <v>Delivery</v>
      </c>
      <c r="J539" s="72"/>
      <c r="K539" s="72"/>
      <c r="L539" s="73"/>
      <c r="M539" s="74" t="s">
        <v>1318</v>
      </c>
      <c r="N539" s="73"/>
      <c r="O539" s="75" t="s">
        <v>1852</v>
      </c>
      <c r="P539" s="73" t="s">
        <v>72</v>
      </c>
      <c r="Q539" s="76" t="s">
        <v>2372</v>
      </c>
      <c r="R539" s="76"/>
      <c r="S539" s="76"/>
      <c r="T539" s="77" t="s">
        <v>1828</v>
      </c>
      <c r="U539" s="78"/>
      <c r="V539" s="75"/>
      <c r="W539" s="73" t="s">
        <v>1096</v>
      </c>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row>
    <row r="540" spans="1:164" s="54" customFormat="1" ht="25.5">
      <c r="A540" s="72" t="str">
        <f>SUBSTITUTE(SUBSTITUTE(CONCATENATE(IF(E540="Globally Unique","GU",E540),F540,IF(H540&lt;&gt;I540,H540,""),CONCATENATE(IF(I540="Identifier","ID",IF(I540="Text","",I540))))," ",""),"'","")</f>
        <v>TransportContract</v>
      </c>
      <c r="B540" s="72" t="s">
        <v>2373</v>
      </c>
      <c r="C540" s="73"/>
      <c r="D540" s="73" t="s">
        <v>1696</v>
      </c>
      <c r="E540" s="73" t="s">
        <v>1523</v>
      </c>
      <c r="F540" s="73"/>
      <c r="G540" s="73"/>
      <c r="H540" s="72" t="str">
        <f>M540</f>
        <v>Contract</v>
      </c>
      <c r="I540" s="72" t="str">
        <f>M540</f>
        <v>Contract</v>
      </c>
      <c r="J540" s="72"/>
      <c r="K540" s="72"/>
      <c r="L540" s="73"/>
      <c r="M540" s="74" t="s">
        <v>2637</v>
      </c>
      <c r="N540" s="73"/>
      <c r="O540" s="75" t="s">
        <v>1852</v>
      </c>
      <c r="P540" s="73" t="s">
        <v>72</v>
      </c>
      <c r="Q540" s="76" t="s">
        <v>2374</v>
      </c>
      <c r="R540" s="76"/>
      <c r="S540" s="76"/>
      <c r="T540" s="77" t="s">
        <v>1828</v>
      </c>
      <c r="U540" s="78"/>
      <c r="V540" s="75"/>
      <c r="W540" s="73" t="s">
        <v>1096</v>
      </c>
      <c r="X540" s="73"/>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c r="AV540" s="73"/>
      <c r="AW540" s="73"/>
      <c r="AX540" s="68"/>
      <c r="AY540" s="68"/>
      <c r="AZ540" s="68"/>
      <c r="BA540" s="68"/>
      <c r="BB540" s="68"/>
      <c r="BC540" s="68"/>
      <c r="BD540" s="68"/>
      <c r="BE540" s="68"/>
      <c r="BF540" s="68"/>
      <c r="BG540" s="68"/>
      <c r="BH540" s="68"/>
      <c r="BI540" s="68"/>
      <c r="BJ540" s="68"/>
      <c r="BK540" s="68"/>
      <c r="BL540" s="68"/>
      <c r="BM540" s="68"/>
      <c r="BN540" s="68"/>
      <c r="BO540" s="68"/>
      <c r="BP540" s="68"/>
      <c r="BQ540" s="68"/>
      <c r="BR540" s="68"/>
      <c r="BS540" s="68"/>
      <c r="BT540" s="68"/>
      <c r="BU540" s="68"/>
      <c r="BV540" s="68"/>
      <c r="BW540" s="68"/>
      <c r="BX540" s="68"/>
      <c r="BY540" s="68"/>
      <c r="BZ540" s="68"/>
      <c r="CA540" s="68"/>
      <c r="CB540" s="68"/>
      <c r="CC540" s="68"/>
      <c r="CD540" s="68"/>
      <c r="CE540" s="68"/>
      <c r="CF540" s="68"/>
      <c r="CG540" s="68"/>
      <c r="CH540" s="68"/>
      <c r="CI540" s="68"/>
      <c r="CJ540" s="68"/>
      <c r="CK540" s="68"/>
      <c r="CL540" s="68"/>
      <c r="CM540" s="68"/>
      <c r="CN540" s="68"/>
      <c r="CO540" s="68"/>
      <c r="CP540" s="68"/>
      <c r="CQ540" s="68"/>
      <c r="CR540" s="68"/>
      <c r="CS540" s="68"/>
      <c r="CT540" s="68"/>
      <c r="CU540" s="68"/>
      <c r="CV540" s="68"/>
      <c r="CW540" s="68"/>
      <c r="CX540" s="68"/>
      <c r="CY540" s="68"/>
      <c r="CZ540" s="68"/>
      <c r="DA540" s="68"/>
      <c r="DB540" s="68"/>
      <c r="DC540" s="68"/>
      <c r="DD540" s="68"/>
      <c r="DE540" s="68"/>
      <c r="DF540" s="68"/>
      <c r="DG540" s="68"/>
      <c r="DH540" s="68"/>
      <c r="DI540" s="68"/>
      <c r="DJ540" s="68"/>
      <c r="DK540" s="68"/>
      <c r="DL540" s="68"/>
      <c r="DM540" s="68"/>
      <c r="DN540" s="68"/>
      <c r="DO540" s="68"/>
      <c r="DP540" s="68"/>
      <c r="DQ540" s="68"/>
      <c r="DR540" s="68"/>
      <c r="DS540" s="68"/>
      <c r="DT540" s="68"/>
      <c r="DU540" s="68"/>
      <c r="DV540" s="68"/>
      <c r="DW540" s="68"/>
      <c r="DX540" s="68"/>
      <c r="DY540" s="68"/>
      <c r="DZ540" s="68"/>
      <c r="EA540" s="68"/>
      <c r="EB540" s="68"/>
      <c r="EC540" s="68"/>
      <c r="ED540" s="68"/>
      <c r="EE540" s="68"/>
      <c r="EF540" s="68"/>
      <c r="EG540" s="68"/>
      <c r="EH540" s="68"/>
      <c r="EI540" s="68"/>
      <c r="EJ540" s="68"/>
      <c r="EK540" s="68"/>
      <c r="EL540" s="68"/>
      <c r="EM540" s="68"/>
      <c r="EN540" s="68"/>
      <c r="EO540" s="68"/>
      <c r="EP540" s="68"/>
      <c r="EQ540" s="68"/>
      <c r="ER540" s="68"/>
      <c r="ES540" s="68"/>
      <c r="ET540" s="68"/>
      <c r="EU540" s="68"/>
      <c r="EV540" s="68"/>
      <c r="EW540" s="68"/>
      <c r="EX540" s="68"/>
      <c r="EY540" s="68"/>
      <c r="EZ540" s="68"/>
      <c r="FA540" s="68"/>
      <c r="FB540" s="68"/>
      <c r="FC540" s="68"/>
      <c r="FD540" s="68"/>
      <c r="FE540" s="68"/>
      <c r="FF540" s="68"/>
      <c r="FG540" s="68"/>
      <c r="FH540" s="68"/>
    </row>
    <row r="541" spans="1:164" s="54" customFormat="1" ht="25.5">
      <c r="A541" s="72" t="str">
        <f>SUBSTITUTE(SUBSTITUTE(CONCATENATE(IF(E541="Globally Unique","GU",E541),F541,IF(H541&lt;&gt;I541,H541,""),CONCATENATE(IF(I541="Identifier","ID",IF(I541="Text","",I541))))," ",""),"'","")</f>
        <v>ShipmentStage</v>
      </c>
      <c r="B541" s="72" t="s">
        <v>2375</v>
      </c>
      <c r="C541" s="73"/>
      <c r="D541" s="73" t="s">
        <v>1696</v>
      </c>
      <c r="E541" s="73"/>
      <c r="F541" s="73"/>
      <c r="G541" s="73"/>
      <c r="H541" s="72" t="str">
        <f>M541</f>
        <v>Shipment Stage</v>
      </c>
      <c r="I541" s="72" t="str">
        <f>M541</f>
        <v>Shipment Stage</v>
      </c>
      <c r="J541" s="72"/>
      <c r="K541" s="72"/>
      <c r="L541" s="73"/>
      <c r="M541" s="74" t="s">
        <v>2376</v>
      </c>
      <c r="N541" s="73"/>
      <c r="O541" s="80" t="s">
        <v>424</v>
      </c>
      <c r="P541" s="73" t="s">
        <v>72</v>
      </c>
      <c r="Q541" s="76" t="s">
        <v>2377</v>
      </c>
      <c r="R541" s="76"/>
      <c r="S541" s="76"/>
      <c r="T541" s="77" t="s">
        <v>1828</v>
      </c>
      <c r="U541" s="78"/>
      <c r="V541" s="75"/>
      <c r="W541" s="73" t="s">
        <v>1096</v>
      </c>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68"/>
      <c r="AY541" s="68"/>
      <c r="AZ541" s="68"/>
      <c r="BA541" s="68"/>
      <c r="BB541" s="68"/>
      <c r="BC541" s="68"/>
      <c r="BD541" s="68"/>
      <c r="BE541" s="68"/>
      <c r="BF541" s="68"/>
      <c r="BG541" s="68"/>
      <c r="BH541" s="68"/>
      <c r="BI541" s="68"/>
      <c r="BJ541" s="68"/>
      <c r="BK541" s="68"/>
      <c r="BL541" s="68"/>
      <c r="BM541" s="68"/>
      <c r="BN541" s="68"/>
      <c r="BO541" s="68"/>
      <c r="BP541" s="68"/>
      <c r="BQ541" s="68"/>
      <c r="BR541" s="68"/>
      <c r="BS541" s="68"/>
      <c r="BT541" s="68"/>
      <c r="BU541" s="68"/>
      <c r="BV541" s="68"/>
      <c r="BW541" s="68"/>
      <c r="BX541" s="68"/>
      <c r="BY541" s="68"/>
      <c r="BZ541" s="68"/>
      <c r="CA541" s="68"/>
      <c r="CB541" s="68"/>
      <c r="CC541" s="68"/>
      <c r="CD541" s="68"/>
      <c r="CE541" s="68"/>
      <c r="CF541" s="68"/>
      <c r="CG541" s="68"/>
      <c r="CH541" s="68"/>
      <c r="CI541" s="68"/>
      <c r="CJ541" s="68"/>
      <c r="CK541" s="68"/>
      <c r="CL541" s="68"/>
      <c r="CM541" s="68"/>
      <c r="CN541" s="68"/>
      <c r="CO541" s="68"/>
      <c r="CP541" s="68"/>
      <c r="CQ541" s="68"/>
      <c r="CR541" s="68"/>
      <c r="CS541" s="68"/>
      <c r="CT541" s="68"/>
      <c r="CU541" s="68"/>
      <c r="CV541" s="68"/>
      <c r="CW541" s="68"/>
      <c r="CX541" s="68"/>
      <c r="CY541" s="68"/>
      <c r="CZ541" s="68"/>
      <c r="DA541" s="68"/>
      <c r="DB541" s="68"/>
      <c r="DC541" s="68"/>
      <c r="DD541" s="68"/>
      <c r="DE541" s="68"/>
      <c r="DF541" s="68"/>
      <c r="DG541" s="68"/>
      <c r="DH541" s="68"/>
      <c r="DI541" s="68"/>
      <c r="DJ541" s="68"/>
      <c r="DK541" s="68"/>
      <c r="DL541" s="68"/>
      <c r="DM541" s="68"/>
      <c r="DN541" s="68"/>
      <c r="DO541" s="68"/>
      <c r="DP541" s="68"/>
      <c r="DQ541" s="68"/>
      <c r="DR541" s="68"/>
      <c r="DS541" s="68"/>
      <c r="DT541" s="68"/>
      <c r="DU541" s="68"/>
      <c r="DV541" s="68"/>
      <c r="DW541" s="68"/>
      <c r="DX541" s="68"/>
      <c r="DY541" s="68"/>
      <c r="DZ541" s="68"/>
      <c r="EA541" s="68"/>
      <c r="EB541" s="68"/>
      <c r="EC541" s="68"/>
      <c r="ED541" s="68"/>
      <c r="EE541" s="68"/>
      <c r="EF541" s="68"/>
      <c r="EG541" s="68"/>
      <c r="EH541" s="68"/>
      <c r="EI541" s="68"/>
      <c r="EJ541" s="68"/>
      <c r="EK541" s="68"/>
      <c r="EL541" s="68"/>
      <c r="EM541" s="68"/>
      <c r="EN541" s="68"/>
      <c r="EO541" s="68"/>
      <c r="EP541" s="68"/>
      <c r="EQ541" s="68"/>
      <c r="ER541" s="68"/>
      <c r="ES541" s="68"/>
      <c r="ET541" s="68"/>
      <c r="EU541" s="68"/>
      <c r="EV541" s="68"/>
      <c r="EW541" s="68"/>
      <c r="EX541" s="68"/>
      <c r="EY541" s="68"/>
      <c r="EZ541" s="68"/>
      <c r="FA541" s="68"/>
      <c r="FB541" s="68"/>
      <c r="FC541" s="68"/>
      <c r="FD541" s="68"/>
      <c r="FE541" s="68"/>
      <c r="FF541" s="68"/>
      <c r="FG541" s="68"/>
      <c r="FH541" s="68"/>
    </row>
    <row r="542" spans="1:49" s="54" customFormat="1" ht="25.5">
      <c r="A542" s="72" t="str">
        <f>SUBSTITUTE(SUBSTITUTE(CONCATENATE(IF(E542="Globally Unique","GU",E542),F542,IF(H542&lt;&gt;I542,H542,""),CONCATENATE(IF(I542="Identifier","ID",IF(I542="Text","",I542))))," ",""),"'","")</f>
        <v>TransportEquipment</v>
      </c>
      <c r="B542" s="72" t="s">
        <v>2378</v>
      </c>
      <c r="C542" s="73"/>
      <c r="D542" s="73" t="s">
        <v>1696</v>
      </c>
      <c r="E542" s="73"/>
      <c r="F542" s="73"/>
      <c r="G542" s="73"/>
      <c r="H542" s="72" t="str">
        <f>M542</f>
        <v>Transport Equipment</v>
      </c>
      <c r="I542" s="72" t="str">
        <f>M542</f>
        <v>Transport Equipment</v>
      </c>
      <c r="J542" s="72"/>
      <c r="K542" s="72"/>
      <c r="L542" s="73"/>
      <c r="M542" s="74" t="s">
        <v>2379</v>
      </c>
      <c r="N542" s="73"/>
      <c r="O542" s="80" t="s">
        <v>424</v>
      </c>
      <c r="P542" s="73" t="s">
        <v>72</v>
      </c>
      <c r="Q542" s="76" t="s">
        <v>2380</v>
      </c>
      <c r="R542" s="76"/>
      <c r="S542" s="76"/>
      <c r="T542" s="77" t="s">
        <v>1828</v>
      </c>
      <c r="U542" s="78"/>
      <c r="V542" s="75"/>
      <c r="W542" s="73" t="s">
        <v>1096</v>
      </c>
      <c r="X542" s="73"/>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c r="AV542" s="73"/>
      <c r="AW542" s="73"/>
    </row>
    <row r="543" spans="1:49" s="54" customFormat="1" ht="25.5">
      <c r="A543" s="13" t="str">
        <f>SUBSTITUTE(SUBSTITUTE(CONCATENATE(IF(C543="","",CONCATENATE(C543,"")),"",D543)," ",""),"'","")</f>
        <v>ShipmentStage</v>
      </c>
      <c r="B543" s="65" t="s">
        <v>2381</v>
      </c>
      <c r="C543" s="64"/>
      <c r="D543" s="64" t="s">
        <v>2376</v>
      </c>
      <c r="E543" s="64"/>
      <c r="F543" s="64"/>
      <c r="G543" s="64"/>
      <c r="H543" s="64"/>
      <c r="I543" s="64"/>
      <c r="J543" s="64"/>
      <c r="K543" s="64"/>
      <c r="L543" s="64"/>
      <c r="M543" s="64"/>
      <c r="N543" s="64"/>
      <c r="O543" s="65"/>
      <c r="P543" s="64" t="s">
        <v>1826</v>
      </c>
      <c r="Q543" s="66" t="s">
        <v>2382</v>
      </c>
      <c r="R543" s="66"/>
      <c r="S543" s="66"/>
      <c r="T543" s="41" t="s">
        <v>1828</v>
      </c>
      <c r="U543" s="42"/>
      <c r="V543" s="65"/>
      <c r="W543" s="64" t="s">
        <v>1096</v>
      </c>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row>
    <row r="544" spans="1:23" s="54" customFormat="1" ht="12.75">
      <c r="A544" s="69" t="str">
        <f>SUBSTITUTE(SUBSTITUTE(CONCATENATE(IF(E544="Globally Unique","GU",E544),IF(G544&lt;&gt;I544,H544,F544),CONCATENATE(IF(I544="Identifier","ID",IF(I544="Text","",I544))))," ",""),"'","")</f>
        <v>ID</v>
      </c>
      <c r="B544" s="69" t="s">
        <v>2383</v>
      </c>
      <c r="D544" s="54" t="s">
        <v>2376</v>
      </c>
      <c r="G544" s="54" t="s">
        <v>1849</v>
      </c>
      <c r="H544" s="54" t="str">
        <f>IF(F544&lt;&gt;"",CONCATENATE(F544," ",G544),G544)</f>
        <v>Identifier</v>
      </c>
      <c r="I544" s="54" t="s">
        <v>1849</v>
      </c>
      <c r="K544" s="54" t="str">
        <f>IF(J544&lt;&gt;"",CONCATENATE(J544,"_ ",I544,". Type"),CONCATENATE(I544,". Type"))</f>
        <v>Identifier. Type</v>
      </c>
      <c r="O544" s="93" t="s">
        <v>1852</v>
      </c>
      <c r="P544" s="54" t="s">
        <v>1853</v>
      </c>
      <c r="Q544" s="94" t="s">
        <v>2384</v>
      </c>
      <c r="R544" s="54" t="s">
        <v>2385</v>
      </c>
      <c r="T544" s="70" t="s">
        <v>1828</v>
      </c>
      <c r="W544" s="54" t="s">
        <v>1096</v>
      </c>
    </row>
    <row r="545" spans="1:164" s="54" customFormat="1" ht="12.75">
      <c r="A545" s="69" t="str">
        <f>SUBSTITUTE(SUBSTITUTE(CONCATENATE(IF(E545="Globally Unique","GU",E545),IF(G545&lt;&gt;I545,H545,F545),CONCATENATE(IF(I545="Identifier","ID",IF(I545="Text","",I545))))," ",""),"'","")</f>
        <v>TransportModeCode</v>
      </c>
      <c r="B545" s="69" t="s">
        <v>2386</v>
      </c>
      <c r="D545" s="54" t="s">
        <v>2376</v>
      </c>
      <c r="F545" s="54" t="s">
        <v>1523</v>
      </c>
      <c r="G545" s="54" t="s">
        <v>2387</v>
      </c>
      <c r="H545" s="54" t="str">
        <f>IF(F545&lt;&gt;"",CONCATENATE(F545," ",G545),G545)</f>
        <v>Transport Mode</v>
      </c>
      <c r="I545" s="54" t="s">
        <v>28</v>
      </c>
      <c r="K545" s="54" t="str">
        <f>IF(J545&lt;&gt;"",CONCATENATE(J545,"_ ",I545,". Type"),CONCATENATE(I545,". Type"))</f>
        <v>Code. Type</v>
      </c>
      <c r="O545" s="93" t="s">
        <v>1852</v>
      </c>
      <c r="P545" s="54" t="s">
        <v>1853</v>
      </c>
      <c r="Q545" s="94" t="s">
        <v>2388</v>
      </c>
      <c r="T545" s="70" t="s">
        <v>1828</v>
      </c>
      <c r="W545" s="54" t="s">
        <v>1096</v>
      </c>
      <c r="AX545" s="68"/>
      <c r="AY545" s="68"/>
      <c r="AZ545" s="68"/>
      <c r="BA545" s="68"/>
      <c r="BB545" s="68"/>
      <c r="BC545" s="68"/>
      <c r="BD545" s="68"/>
      <c r="BE545" s="68"/>
      <c r="BF545" s="68"/>
      <c r="BG545" s="68"/>
      <c r="BH545" s="68"/>
      <c r="BI545" s="68"/>
      <c r="BJ545" s="68"/>
      <c r="BK545" s="68"/>
      <c r="BL545" s="68"/>
      <c r="BM545" s="68"/>
      <c r="BN545" s="68"/>
      <c r="BO545" s="68"/>
      <c r="BP545" s="68"/>
      <c r="BQ545" s="68"/>
      <c r="BR545" s="68"/>
      <c r="BS545" s="68"/>
      <c r="BT545" s="68"/>
      <c r="BU545" s="68"/>
      <c r="BV545" s="68"/>
      <c r="BW545" s="68"/>
      <c r="BX545" s="68"/>
      <c r="BY545" s="68"/>
      <c r="BZ545" s="68"/>
      <c r="CA545" s="68"/>
      <c r="CB545" s="68"/>
      <c r="CC545" s="68"/>
      <c r="CD545" s="68"/>
      <c r="CE545" s="68"/>
      <c r="CF545" s="68"/>
      <c r="CG545" s="68"/>
      <c r="CH545" s="68"/>
      <c r="CI545" s="68"/>
      <c r="CJ545" s="68"/>
      <c r="CK545" s="68"/>
      <c r="CL545" s="68"/>
      <c r="CM545" s="68"/>
      <c r="CN545" s="68"/>
      <c r="CO545" s="68"/>
      <c r="CP545" s="68"/>
      <c r="CQ545" s="68"/>
      <c r="CR545" s="68"/>
      <c r="CS545" s="68"/>
      <c r="CT545" s="68"/>
      <c r="CU545" s="68"/>
      <c r="CV545" s="68"/>
      <c r="CW545" s="68"/>
      <c r="CX545" s="68"/>
      <c r="CY545" s="68"/>
      <c r="CZ545" s="68"/>
      <c r="DA545" s="68"/>
      <c r="DB545" s="68"/>
      <c r="DC545" s="68"/>
      <c r="DD545" s="68"/>
      <c r="DE545" s="68"/>
      <c r="DF545" s="68"/>
      <c r="DG545" s="68"/>
      <c r="DH545" s="68"/>
      <c r="DI545" s="68"/>
      <c r="DJ545" s="68"/>
      <c r="DK545" s="68"/>
      <c r="DL545" s="68"/>
      <c r="DM545" s="68"/>
      <c r="DN545" s="68"/>
      <c r="DO545" s="68"/>
      <c r="DP545" s="68"/>
      <c r="DQ545" s="68"/>
      <c r="DR545" s="68"/>
      <c r="DS545" s="68"/>
      <c r="DT545" s="68"/>
      <c r="DU545" s="68"/>
      <c r="DV545" s="68"/>
      <c r="DW545" s="68"/>
      <c r="DX545" s="68"/>
      <c r="DY545" s="68"/>
      <c r="DZ545" s="68"/>
      <c r="EA545" s="68"/>
      <c r="EB545" s="68"/>
      <c r="EC545" s="68"/>
      <c r="ED545" s="68"/>
      <c r="EE545" s="68"/>
      <c r="EF545" s="68"/>
      <c r="EG545" s="68"/>
      <c r="EH545" s="68"/>
      <c r="EI545" s="68"/>
      <c r="EJ545" s="68"/>
      <c r="EK545" s="68"/>
      <c r="EL545" s="68"/>
      <c r="EM545" s="68"/>
      <c r="EN545" s="68"/>
      <c r="EO545" s="68"/>
      <c r="EP545" s="68"/>
      <c r="EQ545" s="68"/>
      <c r="ER545" s="68"/>
      <c r="ES545" s="68"/>
      <c r="ET545" s="68"/>
      <c r="EU545" s="68"/>
      <c r="EV545" s="68"/>
      <c r="EW545" s="68"/>
      <c r="EX545" s="68"/>
      <c r="EY545" s="68"/>
      <c r="EZ545" s="68"/>
      <c r="FA545" s="68"/>
      <c r="FB545" s="68"/>
      <c r="FC545" s="68"/>
      <c r="FD545" s="68"/>
      <c r="FE545" s="68"/>
      <c r="FF545" s="68"/>
      <c r="FG545" s="68"/>
      <c r="FH545" s="68"/>
    </row>
    <row r="546" spans="1:164" s="54" customFormat="1" ht="12.75">
      <c r="A546" s="69" t="str">
        <f>SUBSTITUTE(SUBSTITUTE(CONCATENATE(IF(E546="Globally Unique","GU",E546),IF(G546&lt;&gt;I546,H546,F546),CONCATENATE(IF(I546="Identifier","ID",IF(I546="Text","",I546))))," ",""),"'","")</f>
        <v>TransportMeansTypeCode</v>
      </c>
      <c r="B546" s="69" t="s">
        <v>2389</v>
      </c>
      <c r="D546" s="54" t="s">
        <v>2376</v>
      </c>
      <c r="E546" s="54" t="s">
        <v>1523</v>
      </c>
      <c r="F546" s="54" t="s">
        <v>2089</v>
      </c>
      <c r="G546" s="54" t="s">
        <v>2592</v>
      </c>
      <c r="H546" s="54" t="str">
        <f>IF(F546&lt;&gt;"",CONCATENATE(F546," ",G546),G546)</f>
        <v>Means Type</v>
      </c>
      <c r="I546" s="54" t="s">
        <v>28</v>
      </c>
      <c r="K546" s="54" t="str">
        <f>IF(J546&lt;&gt;"",CONCATENATE(J546,"_ ",I546,". Type"),CONCATENATE(I546,". Type"))</f>
        <v>Code. Type</v>
      </c>
      <c r="O546" s="93" t="s">
        <v>1852</v>
      </c>
      <c r="P546" s="54" t="s">
        <v>1853</v>
      </c>
      <c r="Q546" s="94" t="s">
        <v>2390</v>
      </c>
      <c r="T546" s="70" t="s">
        <v>1828</v>
      </c>
      <c r="W546" s="54" t="s">
        <v>1096</v>
      </c>
      <c r="AX546" s="68"/>
      <c r="AY546" s="68"/>
      <c r="AZ546" s="68"/>
      <c r="BA546" s="68"/>
      <c r="BB546" s="68"/>
      <c r="BC546" s="68"/>
      <c r="BD546" s="68"/>
      <c r="BE546" s="68"/>
      <c r="BF546" s="68"/>
      <c r="BG546" s="68"/>
      <c r="BH546" s="68"/>
      <c r="BI546" s="68"/>
      <c r="BJ546" s="68"/>
      <c r="BK546" s="68"/>
      <c r="BL546" s="68"/>
      <c r="BM546" s="68"/>
      <c r="BN546" s="68"/>
      <c r="BO546" s="68"/>
      <c r="BP546" s="68"/>
      <c r="BQ546" s="68"/>
      <c r="BR546" s="68"/>
      <c r="BS546" s="68"/>
      <c r="BT546" s="68"/>
      <c r="BU546" s="68"/>
      <c r="BV546" s="68"/>
      <c r="BW546" s="68"/>
      <c r="BX546" s="68"/>
      <c r="BY546" s="68"/>
      <c r="BZ546" s="68"/>
      <c r="CA546" s="68"/>
      <c r="CB546" s="68"/>
      <c r="CC546" s="68"/>
      <c r="CD546" s="68"/>
      <c r="CE546" s="68"/>
      <c r="CF546" s="68"/>
      <c r="CG546" s="68"/>
      <c r="CH546" s="68"/>
      <c r="CI546" s="68"/>
      <c r="CJ546" s="68"/>
      <c r="CK546" s="68"/>
      <c r="CL546" s="68"/>
      <c r="CM546" s="68"/>
      <c r="CN546" s="68"/>
      <c r="CO546" s="68"/>
      <c r="CP546" s="68"/>
      <c r="CQ546" s="68"/>
      <c r="CR546" s="68"/>
      <c r="CS546" s="68"/>
      <c r="CT546" s="68"/>
      <c r="CU546" s="68"/>
      <c r="CV546" s="68"/>
      <c r="CW546" s="68"/>
      <c r="CX546" s="68"/>
      <c r="CY546" s="68"/>
      <c r="CZ546" s="68"/>
      <c r="DA546" s="68"/>
      <c r="DB546" s="68"/>
      <c r="DC546" s="68"/>
      <c r="DD546" s="68"/>
      <c r="DE546" s="68"/>
      <c r="DF546" s="68"/>
      <c r="DG546" s="68"/>
      <c r="DH546" s="68"/>
      <c r="DI546" s="68"/>
      <c r="DJ546" s="68"/>
      <c r="DK546" s="68"/>
      <c r="DL546" s="68"/>
      <c r="DM546" s="68"/>
      <c r="DN546" s="68"/>
      <c r="DO546" s="68"/>
      <c r="DP546" s="68"/>
      <c r="DQ546" s="68"/>
      <c r="DR546" s="68"/>
      <c r="DS546" s="68"/>
      <c r="DT546" s="68"/>
      <c r="DU546" s="68"/>
      <c r="DV546" s="68"/>
      <c r="DW546" s="68"/>
      <c r="DX546" s="68"/>
      <c r="DY546" s="68"/>
      <c r="DZ546" s="68"/>
      <c r="EA546" s="68"/>
      <c r="EB546" s="68"/>
      <c r="EC546" s="68"/>
      <c r="ED546" s="68"/>
      <c r="EE546" s="68"/>
      <c r="EF546" s="68"/>
      <c r="EG546" s="68"/>
      <c r="EH546" s="68"/>
      <c r="EI546" s="68"/>
      <c r="EJ546" s="68"/>
      <c r="EK546" s="68"/>
      <c r="EL546" s="68"/>
      <c r="EM546" s="68"/>
      <c r="EN546" s="68"/>
      <c r="EO546" s="68"/>
      <c r="EP546" s="68"/>
      <c r="EQ546" s="68"/>
      <c r="ER546" s="68"/>
      <c r="ES546" s="68"/>
      <c r="ET546" s="68"/>
      <c r="EU546" s="68"/>
      <c r="EV546" s="68"/>
      <c r="EW546" s="68"/>
      <c r="EX546" s="68"/>
      <c r="EY546" s="68"/>
      <c r="EZ546" s="68"/>
      <c r="FA546" s="68"/>
      <c r="FB546" s="68"/>
      <c r="FC546" s="68"/>
      <c r="FD546" s="68"/>
      <c r="FE546" s="68"/>
      <c r="FF546" s="68"/>
      <c r="FG546" s="68"/>
      <c r="FH546" s="68"/>
    </row>
    <row r="547" spans="1:23" s="54" customFormat="1" ht="12.75">
      <c r="A547" s="69" t="str">
        <f>SUBSTITUTE(SUBSTITUTE(CONCATENATE(IF(E547="Globally Unique","GU",E547),IF(G547&lt;&gt;I547,H547,F547),CONCATENATE(IF(I547="Identifier","ID",IF(I547="Text","",I547))))," ",""),"'","")</f>
        <v>TransitDirectionCode</v>
      </c>
      <c r="B547" s="69" t="s">
        <v>2391</v>
      </c>
      <c r="D547" s="54" t="s">
        <v>2376</v>
      </c>
      <c r="F547" s="54" t="s">
        <v>2392</v>
      </c>
      <c r="G547" s="54" t="s">
        <v>708</v>
      </c>
      <c r="H547" s="54" t="str">
        <f>IF(F547&lt;&gt;"",CONCATENATE(F547," ",G547),G547)</f>
        <v>Transit Direction</v>
      </c>
      <c r="I547" s="54" t="s">
        <v>28</v>
      </c>
      <c r="K547" s="54" t="str">
        <f>IF(J547&lt;&gt;"",CONCATENATE(J547,"_ ",I547,". Type"),CONCATENATE(I547,". Type"))</f>
        <v>Code. Type</v>
      </c>
      <c r="O547" s="93" t="s">
        <v>1852</v>
      </c>
      <c r="P547" s="54" t="s">
        <v>1853</v>
      </c>
      <c r="Q547" s="94" t="s">
        <v>2393</v>
      </c>
      <c r="T547" s="70" t="s">
        <v>1828</v>
      </c>
      <c r="W547" s="54" t="s">
        <v>1096</v>
      </c>
    </row>
    <row r="548" spans="1:164" s="54" customFormat="1" ht="25.5">
      <c r="A548" s="72" t="str">
        <f>SUBSTITUTE(SUBSTITUTE(CONCATENATE(IF(E548="Globally Unique","GU",E548),F548,IF(H548&lt;&gt;I548,H548,""),CONCATENATE(IF(I548="Identifier","ID",IF(I548="Text","",I548))))," ",""),"'","")</f>
        <v>TransitPeriod</v>
      </c>
      <c r="B548" s="72" t="s">
        <v>2394</v>
      </c>
      <c r="C548" s="73"/>
      <c r="D548" s="73" t="s">
        <v>2376</v>
      </c>
      <c r="E548" s="73" t="s">
        <v>2392</v>
      </c>
      <c r="F548" s="73"/>
      <c r="G548" s="73"/>
      <c r="H548" s="72" t="str">
        <f>M548</f>
        <v>Period</v>
      </c>
      <c r="I548" s="72" t="str">
        <f>M548</f>
        <v>Period</v>
      </c>
      <c r="J548" s="72"/>
      <c r="K548" s="72"/>
      <c r="L548" s="73"/>
      <c r="M548" s="74" t="s">
        <v>960</v>
      </c>
      <c r="N548" s="73"/>
      <c r="O548" s="75" t="s">
        <v>1852</v>
      </c>
      <c r="P548" s="73" t="s">
        <v>72</v>
      </c>
      <c r="Q548" s="76" t="s">
        <v>2395</v>
      </c>
      <c r="R548" s="76"/>
      <c r="S548" s="76"/>
      <c r="T548" s="77" t="s">
        <v>1828</v>
      </c>
      <c r="U548" s="78"/>
      <c r="V548" s="75"/>
      <c r="W548" s="73" t="s">
        <v>1096</v>
      </c>
      <c r="X548" s="73"/>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c r="AV548" s="73"/>
      <c r="AW548" s="73"/>
      <c r="AX548" s="68"/>
      <c r="AY548" s="68"/>
      <c r="AZ548" s="68"/>
      <c r="BA548" s="68"/>
      <c r="BB548" s="68"/>
      <c r="BC548" s="68"/>
      <c r="BD548" s="68"/>
      <c r="BE548" s="68"/>
      <c r="BF548" s="68"/>
      <c r="BG548" s="68"/>
      <c r="BH548" s="68"/>
      <c r="BI548" s="68"/>
      <c r="BJ548" s="68"/>
      <c r="BK548" s="68"/>
      <c r="BL548" s="68"/>
      <c r="BM548" s="68"/>
      <c r="BN548" s="68"/>
      <c r="BO548" s="68"/>
      <c r="BP548" s="68"/>
      <c r="BQ548" s="68"/>
      <c r="BR548" s="68"/>
      <c r="BS548" s="68"/>
      <c r="BT548" s="68"/>
      <c r="BU548" s="68"/>
      <c r="BV548" s="68"/>
      <c r="BW548" s="68"/>
      <c r="BX548" s="68"/>
      <c r="BY548" s="68"/>
      <c r="BZ548" s="68"/>
      <c r="CA548" s="68"/>
      <c r="CB548" s="68"/>
      <c r="CC548" s="68"/>
      <c r="CD548" s="68"/>
      <c r="CE548" s="68"/>
      <c r="CF548" s="68"/>
      <c r="CG548" s="68"/>
      <c r="CH548" s="68"/>
      <c r="CI548" s="68"/>
      <c r="CJ548" s="68"/>
      <c r="CK548" s="68"/>
      <c r="CL548" s="68"/>
      <c r="CM548" s="68"/>
      <c r="CN548" s="68"/>
      <c r="CO548" s="68"/>
      <c r="CP548" s="68"/>
      <c r="CQ548" s="68"/>
      <c r="CR548" s="68"/>
      <c r="CS548" s="68"/>
      <c r="CT548" s="68"/>
      <c r="CU548" s="68"/>
      <c r="CV548" s="68"/>
      <c r="CW548" s="68"/>
      <c r="CX548" s="68"/>
      <c r="CY548" s="68"/>
      <c r="CZ548" s="68"/>
      <c r="DA548" s="68"/>
      <c r="DB548" s="68"/>
      <c r="DC548" s="68"/>
      <c r="DD548" s="68"/>
      <c r="DE548" s="68"/>
      <c r="DF548" s="68"/>
      <c r="DG548" s="68"/>
      <c r="DH548" s="68"/>
      <c r="DI548" s="68"/>
      <c r="DJ548" s="68"/>
      <c r="DK548" s="68"/>
      <c r="DL548" s="68"/>
      <c r="DM548" s="68"/>
      <c r="DN548" s="68"/>
      <c r="DO548" s="68"/>
      <c r="DP548" s="68"/>
      <c r="DQ548" s="68"/>
      <c r="DR548" s="68"/>
      <c r="DS548" s="68"/>
      <c r="DT548" s="68"/>
      <c r="DU548" s="68"/>
      <c r="DV548" s="68"/>
      <c r="DW548" s="68"/>
      <c r="DX548" s="68"/>
      <c r="DY548" s="68"/>
      <c r="DZ548" s="68"/>
      <c r="EA548" s="68"/>
      <c r="EB548" s="68"/>
      <c r="EC548" s="68"/>
      <c r="ED548" s="68"/>
      <c r="EE548" s="68"/>
      <c r="EF548" s="68"/>
      <c r="EG548" s="68"/>
      <c r="EH548" s="68"/>
      <c r="EI548" s="68"/>
      <c r="EJ548" s="68"/>
      <c r="EK548" s="68"/>
      <c r="EL548" s="68"/>
      <c r="EM548" s="68"/>
      <c r="EN548" s="68"/>
      <c r="EO548" s="68"/>
      <c r="EP548" s="68"/>
      <c r="EQ548" s="68"/>
      <c r="ER548" s="68"/>
      <c r="ES548" s="68"/>
      <c r="ET548" s="68"/>
      <c r="EU548" s="68"/>
      <c r="EV548" s="68"/>
      <c r="EW548" s="68"/>
      <c r="EX548" s="68"/>
      <c r="EY548" s="68"/>
      <c r="EZ548" s="68"/>
      <c r="FA548" s="68"/>
      <c r="FB548" s="68"/>
      <c r="FC548" s="68"/>
      <c r="FD548" s="68"/>
      <c r="FE548" s="68"/>
      <c r="FF548" s="68"/>
      <c r="FG548" s="68"/>
      <c r="FH548" s="68"/>
    </row>
    <row r="549" spans="1:164" s="54" customFormat="1" ht="25.5">
      <c r="A549" s="72" t="str">
        <f>SUBSTITUTE(SUBSTITUTE(CONCATENATE(IF(E549="Globally Unique","GU",E549),F549,IF(H549&lt;&gt;I549,H549,""),CONCATENATE(IF(I549="Identifier","ID",IF(I549="Text","",I549))))," ",""),"'","")</f>
        <v>CarrierParty</v>
      </c>
      <c r="B549" s="72" t="s">
        <v>2396</v>
      </c>
      <c r="C549" s="73"/>
      <c r="D549" s="73" t="s">
        <v>2376</v>
      </c>
      <c r="E549" s="73" t="s">
        <v>2397</v>
      </c>
      <c r="F549" s="73"/>
      <c r="G549" s="73"/>
      <c r="H549" s="72" t="str">
        <f>M549</f>
        <v>Party</v>
      </c>
      <c r="I549" s="72" t="str">
        <f>M549</f>
        <v>Party</v>
      </c>
      <c r="J549" s="72"/>
      <c r="K549" s="72"/>
      <c r="L549" s="73"/>
      <c r="M549" s="74" t="s">
        <v>748</v>
      </c>
      <c r="N549" s="73"/>
      <c r="O549" s="75" t="s">
        <v>424</v>
      </c>
      <c r="P549" s="73" t="s">
        <v>72</v>
      </c>
      <c r="Q549" s="76" t="s">
        <v>2398</v>
      </c>
      <c r="R549" s="76"/>
      <c r="S549" s="76"/>
      <c r="T549" s="77" t="s">
        <v>1828</v>
      </c>
      <c r="U549" s="78"/>
      <c r="V549" s="75"/>
      <c r="W549" s="73" t="s">
        <v>1096</v>
      </c>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68"/>
      <c r="AY549" s="68"/>
      <c r="AZ549" s="68"/>
      <c r="BA549" s="68"/>
      <c r="BB549" s="68"/>
      <c r="BC549" s="68"/>
      <c r="BD549" s="68"/>
      <c r="BE549" s="68"/>
      <c r="BF549" s="68"/>
      <c r="BG549" s="68"/>
      <c r="BH549" s="68"/>
      <c r="BI549" s="68"/>
      <c r="BJ549" s="68"/>
      <c r="BK549" s="68"/>
      <c r="BL549" s="68"/>
      <c r="BM549" s="68"/>
      <c r="BN549" s="68"/>
      <c r="BO549" s="68"/>
      <c r="BP549" s="68"/>
      <c r="BQ549" s="68"/>
      <c r="BR549" s="68"/>
      <c r="BS549" s="68"/>
      <c r="BT549" s="68"/>
      <c r="BU549" s="68"/>
      <c r="BV549" s="68"/>
      <c r="BW549" s="68"/>
      <c r="BX549" s="68"/>
      <c r="BY549" s="68"/>
      <c r="BZ549" s="68"/>
      <c r="CA549" s="68"/>
      <c r="CB549" s="68"/>
      <c r="CC549" s="68"/>
      <c r="CD549" s="68"/>
      <c r="CE549" s="68"/>
      <c r="CF549" s="68"/>
      <c r="CG549" s="68"/>
      <c r="CH549" s="68"/>
      <c r="CI549" s="68"/>
      <c r="CJ549" s="68"/>
      <c r="CK549" s="68"/>
      <c r="CL549" s="68"/>
      <c r="CM549" s="68"/>
      <c r="CN549" s="68"/>
      <c r="CO549" s="68"/>
      <c r="CP549" s="68"/>
      <c r="CQ549" s="68"/>
      <c r="CR549" s="68"/>
      <c r="CS549" s="68"/>
      <c r="CT549" s="68"/>
      <c r="CU549" s="68"/>
      <c r="CV549" s="68"/>
      <c r="CW549" s="68"/>
      <c r="CX549" s="68"/>
      <c r="CY549" s="68"/>
      <c r="CZ549" s="68"/>
      <c r="DA549" s="68"/>
      <c r="DB549" s="68"/>
      <c r="DC549" s="68"/>
      <c r="DD549" s="68"/>
      <c r="DE549" s="68"/>
      <c r="DF549" s="68"/>
      <c r="DG549" s="68"/>
      <c r="DH549" s="68"/>
      <c r="DI549" s="68"/>
      <c r="DJ549" s="68"/>
      <c r="DK549" s="68"/>
      <c r="DL549" s="68"/>
      <c r="DM549" s="68"/>
      <c r="DN549" s="68"/>
      <c r="DO549" s="68"/>
      <c r="DP549" s="68"/>
      <c r="DQ549" s="68"/>
      <c r="DR549" s="68"/>
      <c r="DS549" s="68"/>
      <c r="DT549" s="68"/>
      <c r="DU549" s="68"/>
      <c r="DV549" s="68"/>
      <c r="DW549" s="68"/>
      <c r="DX549" s="68"/>
      <c r="DY549" s="68"/>
      <c r="DZ549" s="68"/>
      <c r="EA549" s="68"/>
      <c r="EB549" s="68"/>
      <c r="EC549" s="68"/>
      <c r="ED549" s="68"/>
      <c r="EE549" s="68"/>
      <c r="EF549" s="68"/>
      <c r="EG549" s="68"/>
      <c r="EH549" s="68"/>
      <c r="EI549" s="68"/>
      <c r="EJ549" s="68"/>
      <c r="EK549" s="68"/>
      <c r="EL549" s="68"/>
      <c r="EM549" s="68"/>
      <c r="EN549" s="68"/>
      <c r="EO549" s="68"/>
      <c r="EP549" s="68"/>
      <c r="EQ549" s="68"/>
      <c r="ER549" s="68"/>
      <c r="ES549" s="68"/>
      <c r="ET549" s="68"/>
      <c r="EU549" s="68"/>
      <c r="EV549" s="68"/>
      <c r="EW549" s="68"/>
      <c r="EX549" s="68"/>
      <c r="EY549" s="68"/>
      <c r="EZ549" s="68"/>
      <c r="FA549" s="68"/>
      <c r="FB549" s="68"/>
      <c r="FC549" s="68"/>
      <c r="FD549" s="68"/>
      <c r="FE549" s="68"/>
      <c r="FF549" s="68"/>
      <c r="FG549" s="68"/>
      <c r="FH549" s="68"/>
    </row>
    <row r="550" spans="1:164" ht="38.25">
      <c r="A550" s="14" t="str">
        <f>SUBSTITUTE(SUBSTITUTE(CONCATENATE(IF(C550="","",CONCATENATE(C550,"")),"",D550)," ",""),"'","")</f>
        <v>StatementLine</v>
      </c>
      <c r="B550" s="14" t="s">
        <v>2399</v>
      </c>
      <c r="C550" s="14"/>
      <c r="D550" s="14" t="s">
        <v>2400</v>
      </c>
      <c r="E550" s="14"/>
      <c r="F550" s="14"/>
      <c r="G550" s="14"/>
      <c r="H550" s="14"/>
      <c r="I550" s="14"/>
      <c r="J550" s="14"/>
      <c r="K550" s="14"/>
      <c r="L550" s="14"/>
      <c r="M550" s="14"/>
      <c r="N550" s="14"/>
      <c r="O550" s="13"/>
      <c r="P550" s="14" t="s">
        <v>1826</v>
      </c>
      <c r="Q550" s="14" t="s">
        <v>2659</v>
      </c>
      <c r="R550" s="14"/>
      <c r="S550" s="14"/>
      <c r="T550" s="104" t="s">
        <v>419</v>
      </c>
      <c r="U550" s="14"/>
      <c r="V550" s="14"/>
      <c r="W550" s="14" t="s">
        <v>1096</v>
      </c>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84"/>
      <c r="AY550" s="84"/>
      <c r="AZ550" s="84"/>
      <c r="BA550" s="84"/>
      <c r="BB550" s="84"/>
      <c r="BC550" s="84"/>
      <c r="BD550" s="84"/>
      <c r="BE550" s="84"/>
      <c r="BF550" s="84"/>
      <c r="BG550" s="84"/>
      <c r="BH550" s="84"/>
      <c r="BI550" s="84"/>
      <c r="BJ550" s="84"/>
      <c r="BK550" s="84"/>
      <c r="BL550" s="84"/>
      <c r="BM550" s="84"/>
      <c r="BN550" s="84"/>
      <c r="BO550" s="84"/>
      <c r="BP550" s="84"/>
      <c r="BQ550" s="84"/>
      <c r="BR550" s="84"/>
      <c r="BS550" s="84"/>
      <c r="BT550" s="84"/>
      <c r="BU550" s="84"/>
      <c r="BV550" s="84"/>
      <c r="BW550" s="84"/>
      <c r="BX550" s="84"/>
      <c r="BY550" s="84"/>
      <c r="BZ550" s="84"/>
      <c r="CA550" s="84"/>
      <c r="CB550" s="84"/>
      <c r="CC550" s="84"/>
      <c r="CD550" s="84"/>
      <c r="CE550" s="84"/>
      <c r="CF550" s="84"/>
      <c r="CG550" s="84"/>
      <c r="CH550" s="84"/>
      <c r="CI550" s="84"/>
      <c r="CJ550" s="84"/>
      <c r="CK550" s="84"/>
      <c r="CL550" s="84"/>
      <c r="CM550" s="84"/>
      <c r="CN550" s="84"/>
      <c r="CO550" s="84"/>
      <c r="CP550" s="84"/>
      <c r="CQ550" s="84"/>
      <c r="CR550" s="84"/>
      <c r="CS550" s="84"/>
      <c r="CT550" s="84"/>
      <c r="CU550" s="84"/>
      <c r="CV550" s="84"/>
      <c r="CW550" s="84"/>
      <c r="CX550" s="84"/>
      <c r="CY550" s="84"/>
      <c r="CZ550" s="84"/>
      <c r="DA550" s="84"/>
      <c r="DB550" s="84"/>
      <c r="DC550" s="84"/>
      <c r="DD550" s="84"/>
      <c r="DE550" s="84"/>
      <c r="DF550" s="84"/>
      <c r="DG550" s="84"/>
      <c r="DH550" s="84"/>
      <c r="DI550" s="84"/>
      <c r="DJ550" s="84"/>
      <c r="DK550" s="84"/>
      <c r="DL550" s="84"/>
      <c r="DM550" s="84"/>
      <c r="DN550" s="84"/>
      <c r="DO550" s="84"/>
      <c r="DP550" s="84"/>
      <c r="DQ550" s="84"/>
      <c r="DR550" s="84"/>
      <c r="DS550" s="84"/>
      <c r="DT550" s="84"/>
      <c r="DU550" s="84"/>
      <c r="DV550" s="84"/>
      <c r="DW550" s="84"/>
      <c r="DX550" s="84"/>
      <c r="DY550" s="84"/>
      <c r="DZ550" s="84"/>
      <c r="EA550" s="84"/>
      <c r="EB550" s="84"/>
      <c r="EC550" s="84"/>
      <c r="ED550" s="84"/>
      <c r="EE550" s="84"/>
      <c r="EF550" s="84"/>
      <c r="EG550" s="84"/>
      <c r="EH550" s="84"/>
      <c r="EI550" s="84"/>
      <c r="EJ550" s="84"/>
      <c r="EK550" s="84"/>
      <c r="EL550" s="84"/>
      <c r="EM550" s="84"/>
      <c r="EN550" s="84"/>
      <c r="EO550" s="84"/>
      <c r="EP550" s="84"/>
      <c r="EQ550" s="84"/>
      <c r="ER550" s="84"/>
      <c r="ES550" s="84"/>
      <c r="ET550" s="84"/>
      <c r="EU550" s="84"/>
      <c r="EV550" s="84"/>
      <c r="EW550" s="84"/>
      <c r="EX550" s="84"/>
      <c r="EY550" s="84"/>
      <c r="EZ550" s="84"/>
      <c r="FA550" s="84"/>
      <c r="FB550" s="84"/>
      <c r="FC550" s="84"/>
      <c r="FD550" s="84"/>
      <c r="FE550" s="84"/>
      <c r="FF550" s="84"/>
      <c r="FG550" s="84"/>
      <c r="FH550" s="84"/>
    </row>
    <row r="551" spans="1:164" ht="12.75">
      <c r="A551" s="69" t="str">
        <f>SUBSTITUTE(SUBSTITUTE(CONCATENATE(IF(E551="Globally Unique","GU",E551),IF(G551&lt;&gt;I551,H551,F551),CONCATENATE(IF(I551="Identifier","ID",IF(I551="Text","",I551))))," ",""),"'","")</f>
        <v>ID</v>
      </c>
      <c r="B551" s="69" t="s">
        <v>2401</v>
      </c>
      <c r="C551" s="71"/>
      <c r="D551" s="71" t="s">
        <v>2400</v>
      </c>
      <c r="E551" s="71"/>
      <c r="F551" s="71"/>
      <c r="G551" s="71" t="s">
        <v>1849</v>
      </c>
      <c r="H551" s="1" t="str">
        <f aca="true" t="shared" si="93" ref="H551:H558">IF(F551&lt;&gt;"",CONCATENATE(F551," ",G551),G551)</f>
        <v>Identifier</v>
      </c>
      <c r="I551" s="71" t="s">
        <v>1849</v>
      </c>
      <c r="J551" s="71"/>
      <c r="K551" s="1" t="str">
        <f aca="true" t="shared" si="94" ref="K551:K558">IF(J551&lt;&gt;"",CONCATENATE(J551,"_ ",I551,". Type"),CONCATENATE(I551,". Type"))</f>
        <v>Identifier. Type</v>
      </c>
      <c r="L551" s="71"/>
      <c r="M551" s="71"/>
      <c r="N551" s="71"/>
      <c r="O551" s="55">
        <v>1</v>
      </c>
      <c r="P551" s="71" t="s">
        <v>1853</v>
      </c>
      <c r="Q551" s="56" t="s">
        <v>2402</v>
      </c>
      <c r="T551" s="70" t="s">
        <v>419</v>
      </c>
      <c r="V551" s="1"/>
      <c r="W551" s="1" t="s">
        <v>1096</v>
      </c>
      <c r="AF551" s="71"/>
      <c r="AG551" s="71"/>
      <c r="AH551" s="71"/>
      <c r="AI551" s="71"/>
      <c r="AJ551" s="56"/>
      <c r="AK551" s="56"/>
      <c r="AL551" s="56"/>
      <c r="AM551" s="56"/>
      <c r="AN551" s="56"/>
      <c r="AO551" s="56"/>
      <c r="AP551" s="56"/>
      <c r="AQ551" s="71"/>
      <c r="AR551" s="56"/>
      <c r="AS551" s="71"/>
      <c r="AT551" s="71"/>
      <c r="AU551" s="71"/>
      <c r="AV551" s="71"/>
      <c r="AW551" s="71" t="s">
        <v>1830</v>
      </c>
      <c r="AX551" s="84"/>
      <c r="AY551" s="84"/>
      <c r="AZ551" s="84"/>
      <c r="BA551" s="84"/>
      <c r="BB551" s="84"/>
      <c r="BC551" s="84"/>
      <c r="BD551" s="84"/>
      <c r="BE551" s="84"/>
      <c r="BF551" s="84"/>
      <c r="BG551" s="84"/>
      <c r="BH551" s="84"/>
      <c r="BI551" s="84"/>
      <c r="BJ551" s="84"/>
      <c r="BK551" s="84"/>
      <c r="BL551" s="84"/>
      <c r="BM551" s="84"/>
      <c r="BN551" s="84"/>
      <c r="BO551" s="84"/>
      <c r="BP551" s="84"/>
      <c r="BQ551" s="84"/>
      <c r="BR551" s="84"/>
      <c r="BS551" s="84"/>
      <c r="BT551" s="84"/>
      <c r="BU551" s="84"/>
      <c r="BV551" s="84"/>
      <c r="BW551" s="84"/>
      <c r="BX551" s="84"/>
      <c r="BY551" s="84"/>
      <c r="BZ551" s="84"/>
      <c r="CA551" s="84"/>
      <c r="CB551" s="84"/>
      <c r="CC551" s="84"/>
      <c r="CD551" s="84"/>
      <c r="CE551" s="84"/>
      <c r="CF551" s="84"/>
      <c r="CG551" s="84"/>
      <c r="CH551" s="84"/>
      <c r="CI551" s="84"/>
      <c r="CJ551" s="84"/>
      <c r="CK551" s="84"/>
      <c r="CL551" s="84"/>
      <c r="CM551" s="84"/>
      <c r="CN551" s="84"/>
      <c r="CO551" s="84"/>
      <c r="CP551" s="84"/>
      <c r="CQ551" s="84"/>
      <c r="CR551" s="84"/>
      <c r="CS551" s="84"/>
      <c r="CT551" s="84"/>
      <c r="CU551" s="84"/>
      <c r="CV551" s="84"/>
      <c r="CW551" s="84"/>
      <c r="CX551" s="84"/>
      <c r="CY551" s="84"/>
      <c r="CZ551" s="84"/>
      <c r="DA551" s="84"/>
      <c r="DB551" s="84"/>
      <c r="DC551" s="84"/>
      <c r="DD551" s="84"/>
      <c r="DE551" s="84"/>
      <c r="DF551" s="84"/>
      <c r="DG551" s="84"/>
      <c r="DH551" s="84"/>
      <c r="DI551" s="84"/>
      <c r="DJ551" s="84"/>
      <c r="DK551" s="84"/>
      <c r="DL551" s="84"/>
      <c r="DM551" s="84"/>
      <c r="DN551" s="84"/>
      <c r="DO551" s="84"/>
      <c r="DP551" s="84"/>
      <c r="DQ551" s="84"/>
      <c r="DR551" s="84"/>
      <c r="DS551" s="84"/>
      <c r="DT551" s="84"/>
      <c r="DU551" s="84"/>
      <c r="DV551" s="84"/>
      <c r="DW551" s="84"/>
      <c r="DX551" s="84"/>
      <c r="DY551" s="84"/>
      <c r="DZ551" s="84"/>
      <c r="EA551" s="84"/>
      <c r="EB551" s="84"/>
      <c r="EC551" s="84"/>
      <c r="ED551" s="84"/>
      <c r="EE551" s="84"/>
      <c r="EF551" s="84"/>
      <c r="EG551" s="84"/>
      <c r="EH551" s="84"/>
      <c r="EI551" s="84"/>
      <c r="EJ551" s="84"/>
      <c r="EK551" s="84"/>
      <c r="EL551" s="84"/>
      <c r="EM551" s="84"/>
      <c r="EN551" s="84"/>
      <c r="EO551" s="84"/>
      <c r="EP551" s="84"/>
      <c r="EQ551" s="84"/>
      <c r="ER551" s="84"/>
      <c r="ES551" s="84"/>
      <c r="ET551" s="84"/>
      <c r="EU551" s="84"/>
      <c r="EV551" s="84"/>
      <c r="EW551" s="84"/>
      <c r="EX551" s="84"/>
      <c r="EY551" s="84"/>
      <c r="EZ551" s="84"/>
      <c r="FA551" s="84"/>
      <c r="FB551" s="84"/>
      <c r="FC551" s="84"/>
      <c r="FD551" s="84"/>
      <c r="FE551" s="84"/>
      <c r="FF551" s="84"/>
      <c r="FG551" s="84"/>
      <c r="FH551" s="84"/>
    </row>
    <row r="552" spans="1:164" ht="12.75">
      <c r="A552" s="69" t="str">
        <f>SUBSTITUTE(SUBSTITUTE(CONCATENATE(IF(E552="Globally Unique","GU",E552),IF(G552&lt;&gt;I552,H552,F552),CONCATENATE(IF(I552="Identifier","ID",IF(I552="Text","",I552))))," ",""),"'","")</f>
        <v>LineStatusCode</v>
      </c>
      <c r="B552" s="69" t="s">
        <v>2403</v>
      </c>
      <c r="C552" s="71"/>
      <c r="D552" s="71" t="s">
        <v>2400</v>
      </c>
      <c r="E552" s="71"/>
      <c r="F552" s="71" t="s">
        <v>150</v>
      </c>
      <c r="G552" s="71" t="s">
        <v>1188</v>
      </c>
      <c r="H552" s="1" t="str">
        <f t="shared" si="93"/>
        <v>Line Status</v>
      </c>
      <c r="I552" s="71" t="s">
        <v>28</v>
      </c>
      <c r="J552" s="71" t="s">
        <v>1189</v>
      </c>
      <c r="K552" s="1" t="str">
        <f t="shared" si="94"/>
        <v>Line Status_ Code. Type</v>
      </c>
      <c r="L552" s="71"/>
      <c r="M552" s="71"/>
      <c r="N552" s="71"/>
      <c r="O552" s="55" t="s">
        <v>1852</v>
      </c>
      <c r="P552" s="71" t="s">
        <v>1853</v>
      </c>
      <c r="Q552" s="56" t="s">
        <v>2663</v>
      </c>
      <c r="T552" s="70" t="s">
        <v>419</v>
      </c>
      <c r="V552" s="1"/>
      <c r="W552" s="1" t="s">
        <v>1096</v>
      </c>
      <c r="AF552" s="71"/>
      <c r="AG552" s="71"/>
      <c r="AH552" s="71"/>
      <c r="AI552" s="71"/>
      <c r="AJ552" s="56"/>
      <c r="AK552" s="56"/>
      <c r="AL552" s="56"/>
      <c r="AM552" s="56"/>
      <c r="AN552" s="56"/>
      <c r="AO552" s="56"/>
      <c r="AP552" s="56"/>
      <c r="AQ552" s="71"/>
      <c r="AR552" s="56"/>
      <c r="AS552" s="71"/>
      <c r="AT552" s="71"/>
      <c r="AU552" s="71"/>
      <c r="AV552" s="71"/>
      <c r="AW552" s="71" t="s">
        <v>1830</v>
      </c>
      <c r="AX552" s="84"/>
      <c r="AY552" s="84"/>
      <c r="AZ552" s="84"/>
      <c r="BA552" s="84"/>
      <c r="BB552" s="84"/>
      <c r="BC552" s="84"/>
      <c r="BD552" s="84"/>
      <c r="BE552" s="84"/>
      <c r="BF552" s="84"/>
      <c r="BG552" s="84"/>
      <c r="BH552" s="84"/>
      <c r="BI552" s="84"/>
      <c r="BJ552" s="84"/>
      <c r="BK552" s="84"/>
      <c r="BL552" s="84"/>
      <c r="BM552" s="84"/>
      <c r="BN552" s="84"/>
      <c r="BO552" s="84"/>
      <c r="BP552" s="84"/>
      <c r="BQ552" s="84"/>
      <c r="BR552" s="84"/>
      <c r="BS552" s="84"/>
      <c r="BT552" s="84"/>
      <c r="BU552" s="84"/>
      <c r="BV552" s="84"/>
      <c r="BW552" s="84"/>
      <c r="BX552" s="84"/>
      <c r="BY552" s="84"/>
      <c r="BZ552" s="84"/>
      <c r="CA552" s="84"/>
      <c r="CB552" s="84"/>
      <c r="CC552" s="84"/>
      <c r="CD552" s="84"/>
      <c r="CE552" s="84"/>
      <c r="CF552" s="84"/>
      <c r="CG552" s="84"/>
      <c r="CH552" s="84"/>
      <c r="CI552" s="84"/>
      <c r="CJ552" s="84"/>
      <c r="CK552" s="84"/>
      <c r="CL552" s="84"/>
      <c r="CM552" s="84"/>
      <c r="CN552" s="84"/>
      <c r="CO552" s="84"/>
      <c r="CP552" s="84"/>
      <c r="CQ552" s="84"/>
      <c r="CR552" s="84"/>
      <c r="CS552" s="84"/>
      <c r="CT552" s="84"/>
      <c r="CU552" s="84"/>
      <c r="CV552" s="84"/>
      <c r="CW552" s="84"/>
      <c r="CX552" s="84"/>
      <c r="CY552" s="84"/>
      <c r="CZ552" s="84"/>
      <c r="DA552" s="84"/>
      <c r="DB552" s="84"/>
      <c r="DC552" s="84"/>
      <c r="DD552" s="84"/>
      <c r="DE552" s="84"/>
      <c r="DF552" s="84"/>
      <c r="DG552" s="84"/>
      <c r="DH552" s="84"/>
      <c r="DI552" s="84"/>
      <c r="DJ552" s="84"/>
      <c r="DK552" s="84"/>
      <c r="DL552" s="84"/>
      <c r="DM552" s="84"/>
      <c r="DN552" s="84"/>
      <c r="DO552" s="84"/>
      <c r="DP552" s="84"/>
      <c r="DQ552" s="84"/>
      <c r="DR552" s="84"/>
      <c r="DS552" s="84"/>
      <c r="DT552" s="84"/>
      <c r="DU552" s="84"/>
      <c r="DV552" s="84"/>
      <c r="DW552" s="84"/>
      <c r="DX552" s="84"/>
      <c r="DY552" s="84"/>
      <c r="DZ552" s="84"/>
      <c r="EA552" s="84"/>
      <c r="EB552" s="84"/>
      <c r="EC552" s="84"/>
      <c r="ED552" s="84"/>
      <c r="EE552" s="84"/>
      <c r="EF552" s="84"/>
      <c r="EG552" s="84"/>
      <c r="EH552" s="84"/>
      <c r="EI552" s="84"/>
      <c r="EJ552" s="84"/>
      <c r="EK552" s="84"/>
      <c r="EL552" s="84"/>
      <c r="EM552" s="84"/>
      <c r="EN552" s="84"/>
      <c r="EO552" s="84"/>
      <c r="EP552" s="84"/>
      <c r="EQ552" s="84"/>
      <c r="ER552" s="84"/>
      <c r="ES552" s="84"/>
      <c r="ET552" s="84"/>
      <c r="EU552" s="84"/>
      <c r="EV552" s="84"/>
      <c r="EW552" s="84"/>
      <c r="EX552" s="84"/>
      <c r="EY552" s="84"/>
      <c r="EZ552" s="84"/>
      <c r="FA552" s="84"/>
      <c r="FB552" s="84"/>
      <c r="FC552" s="84"/>
      <c r="FD552" s="84"/>
      <c r="FE552" s="84"/>
      <c r="FF552" s="84"/>
      <c r="FG552" s="84"/>
      <c r="FH552" s="84"/>
    </row>
    <row r="553" spans="1:164" ht="38.25">
      <c r="A553" s="69" t="str">
        <f>SUBSTITUTE(SUBSTITUTE(CONCATENATE(IF(E553="Globally Unique","GU",E553),IF(G553&lt;&gt;I553,H553,F553),CONCATENATE(IF(I553="Identifier","ID",IF(I553="Text","",I553))))," ",""),"'","")</f>
        <v>Note</v>
      </c>
      <c r="B553" s="69" t="s">
        <v>2404</v>
      </c>
      <c r="C553" s="71"/>
      <c r="D553" s="71" t="s">
        <v>2400</v>
      </c>
      <c r="E553" s="71"/>
      <c r="F553" s="71"/>
      <c r="G553" s="71" t="s">
        <v>414</v>
      </c>
      <c r="H553" s="1" t="str">
        <f t="shared" si="93"/>
        <v>Note</v>
      </c>
      <c r="I553" s="71" t="s">
        <v>1860</v>
      </c>
      <c r="J553" s="71"/>
      <c r="K553" s="1" t="str">
        <f t="shared" si="94"/>
        <v>Text. Type</v>
      </c>
      <c r="L553" s="71"/>
      <c r="M553" s="71"/>
      <c r="N553" s="71"/>
      <c r="O553" s="55" t="s">
        <v>1852</v>
      </c>
      <c r="P553" s="71" t="s">
        <v>1853</v>
      </c>
      <c r="Q553" s="56" t="s">
        <v>2666</v>
      </c>
      <c r="T553" s="70" t="s">
        <v>419</v>
      </c>
      <c r="V553" s="1"/>
      <c r="W553" s="1" t="s">
        <v>1096</v>
      </c>
      <c r="AF553" s="71"/>
      <c r="AG553" s="71"/>
      <c r="AH553" s="71"/>
      <c r="AI553" s="71"/>
      <c r="AJ553" s="56"/>
      <c r="AK553" s="56"/>
      <c r="AL553" s="56"/>
      <c r="AM553" s="56"/>
      <c r="AN553" s="56"/>
      <c r="AO553" s="56"/>
      <c r="AP553" s="56"/>
      <c r="AQ553" s="71"/>
      <c r="AR553" s="56"/>
      <c r="AS553" s="71"/>
      <c r="AT553" s="71"/>
      <c r="AU553" s="71"/>
      <c r="AV553" s="71"/>
      <c r="AW553" s="71" t="s">
        <v>1830</v>
      </c>
      <c r="AX553" s="84"/>
      <c r="AY553" s="84"/>
      <c r="AZ553" s="84"/>
      <c r="BA553" s="84"/>
      <c r="BB553" s="84"/>
      <c r="BC553" s="84"/>
      <c r="BD553" s="84"/>
      <c r="BE553" s="84"/>
      <c r="BF553" s="84"/>
      <c r="BG553" s="84"/>
      <c r="BH553" s="84"/>
      <c r="BI553" s="84"/>
      <c r="BJ553" s="84"/>
      <c r="BK553" s="84"/>
      <c r="BL553" s="84"/>
      <c r="BM553" s="84"/>
      <c r="BN553" s="84"/>
      <c r="BO553" s="84"/>
      <c r="BP553" s="84"/>
      <c r="BQ553" s="84"/>
      <c r="BR553" s="84"/>
      <c r="BS553" s="84"/>
      <c r="BT553" s="84"/>
      <c r="BU553" s="84"/>
      <c r="BV553" s="84"/>
      <c r="BW553" s="84"/>
      <c r="BX553" s="84"/>
      <c r="BY553" s="84"/>
      <c r="BZ553" s="84"/>
      <c r="CA553" s="84"/>
      <c r="CB553" s="84"/>
      <c r="CC553" s="84"/>
      <c r="CD553" s="84"/>
      <c r="CE553" s="84"/>
      <c r="CF553" s="84"/>
      <c r="CG553" s="84"/>
      <c r="CH553" s="84"/>
      <c r="CI553" s="84"/>
      <c r="CJ553" s="84"/>
      <c r="CK553" s="84"/>
      <c r="CL553" s="84"/>
      <c r="CM553" s="84"/>
      <c r="CN553" s="84"/>
      <c r="CO553" s="84"/>
      <c r="CP553" s="84"/>
      <c r="CQ553" s="84"/>
      <c r="CR553" s="84"/>
      <c r="CS553" s="84"/>
      <c r="CT553" s="84"/>
      <c r="CU553" s="84"/>
      <c r="CV553" s="84"/>
      <c r="CW553" s="84"/>
      <c r="CX553" s="84"/>
      <c r="CY553" s="84"/>
      <c r="CZ553" s="84"/>
      <c r="DA553" s="84"/>
      <c r="DB553" s="84"/>
      <c r="DC553" s="84"/>
      <c r="DD553" s="84"/>
      <c r="DE553" s="84"/>
      <c r="DF553" s="84"/>
      <c r="DG553" s="84"/>
      <c r="DH553" s="84"/>
      <c r="DI553" s="84"/>
      <c r="DJ553" s="84"/>
      <c r="DK553" s="84"/>
      <c r="DL553" s="84"/>
      <c r="DM553" s="84"/>
      <c r="DN553" s="84"/>
      <c r="DO553" s="84"/>
      <c r="DP553" s="84"/>
      <c r="DQ553" s="84"/>
      <c r="DR553" s="84"/>
      <c r="DS553" s="84"/>
      <c r="DT553" s="84"/>
      <c r="DU553" s="84"/>
      <c r="DV553" s="84"/>
      <c r="DW553" s="84"/>
      <c r="DX553" s="84"/>
      <c r="DY553" s="84"/>
      <c r="DZ553" s="84"/>
      <c r="EA553" s="84"/>
      <c r="EB553" s="84"/>
      <c r="EC553" s="84"/>
      <c r="ED553" s="84"/>
      <c r="EE553" s="84"/>
      <c r="EF553" s="84"/>
      <c r="EG553" s="84"/>
      <c r="EH553" s="84"/>
      <c r="EI553" s="84"/>
      <c r="EJ553" s="84"/>
      <c r="EK553" s="84"/>
      <c r="EL553" s="84"/>
      <c r="EM553" s="84"/>
      <c r="EN553" s="84"/>
      <c r="EO553" s="84"/>
      <c r="EP553" s="84"/>
      <c r="EQ553" s="84"/>
      <c r="ER553" s="84"/>
      <c r="ES553" s="84"/>
      <c r="ET553" s="84"/>
      <c r="EU553" s="84"/>
      <c r="EV553" s="84"/>
      <c r="EW553" s="84"/>
      <c r="EX553" s="84"/>
      <c r="EY553" s="84"/>
      <c r="EZ553" s="84"/>
      <c r="FA553" s="84"/>
      <c r="FB553" s="84"/>
      <c r="FC553" s="84"/>
      <c r="FD553" s="84"/>
      <c r="FE553" s="84"/>
      <c r="FF553" s="84"/>
      <c r="FG553" s="84"/>
      <c r="FH553" s="84"/>
    </row>
    <row r="554" spans="1:184" ht="12.75">
      <c r="A554" s="71" t="str">
        <f>SUBSTITUTE(SUBSTITUTE(CONCATENATE(IF(E554="Globally Unique","GU",E554),F554,IF(H554&lt;&gt;I554,H554,""),CONCATENATE(IF(I554="Identifier","ID",IF(I554="Text","",I554))))," ",""),"'","")</f>
        <v>GUID</v>
      </c>
      <c r="B554" s="71" t="s">
        <v>2405</v>
      </c>
      <c r="D554" s="1" t="s">
        <v>2400</v>
      </c>
      <c r="E554" s="1" t="s">
        <v>610</v>
      </c>
      <c r="G554" s="1" t="s">
        <v>1849</v>
      </c>
      <c r="H554" s="1" t="str">
        <f t="shared" si="93"/>
        <v>Identifier</v>
      </c>
      <c r="I554" s="1" t="s">
        <v>1849</v>
      </c>
      <c r="K554" s="1" t="str">
        <f t="shared" si="94"/>
        <v>Identifier. Type</v>
      </c>
      <c r="O554" s="2" t="s">
        <v>1852</v>
      </c>
      <c r="P554" s="1" t="s">
        <v>1853</v>
      </c>
      <c r="Q554" s="56" t="s">
        <v>2406</v>
      </c>
      <c r="T554" s="57" t="s">
        <v>419</v>
      </c>
      <c r="V554" s="1"/>
      <c r="W554" s="1" t="s">
        <v>1096</v>
      </c>
      <c r="AJ554" s="3"/>
      <c r="AK554" s="3"/>
      <c r="AL554" s="3"/>
      <c r="AM554" s="3"/>
      <c r="AN554" s="3"/>
      <c r="AO554" s="3"/>
      <c r="AP554" s="3"/>
      <c r="AR554" s="3"/>
      <c r="AW554" s="1" t="s">
        <v>1830</v>
      </c>
      <c r="BC554" s="68"/>
      <c r="BD554" s="68"/>
      <c r="BE554" s="68"/>
      <c r="BF554" s="68"/>
      <c r="BG554" s="68"/>
      <c r="BH554" s="68"/>
      <c r="BI554" s="68"/>
      <c r="BJ554" s="68"/>
      <c r="BK554" s="68"/>
      <c r="BL554" s="68"/>
      <c r="BM554" s="68"/>
      <c r="BN554" s="68"/>
      <c r="BO554" s="68"/>
      <c r="BP554" s="68"/>
      <c r="BQ554" s="68"/>
      <c r="BR554" s="68"/>
      <c r="BS554" s="68"/>
      <c r="BT554" s="68"/>
      <c r="BU554" s="68"/>
      <c r="BV554" s="68"/>
      <c r="BW554" s="68"/>
      <c r="BX554" s="68"/>
      <c r="BY554" s="68"/>
      <c r="BZ554" s="68"/>
      <c r="CA554" s="68"/>
      <c r="CB554" s="68"/>
      <c r="CC554" s="68"/>
      <c r="CD554" s="68"/>
      <c r="CE554" s="68"/>
      <c r="CF554" s="68"/>
      <c r="CG554" s="68"/>
      <c r="CH554" s="68"/>
      <c r="CI554" s="68"/>
      <c r="CJ554" s="68"/>
      <c r="CK554" s="68"/>
      <c r="CL554" s="68"/>
      <c r="CM554" s="68"/>
      <c r="CN554" s="68"/>
      <c r="CO554" s="68"/>
      <c r="CP554" s="68"/>
      <c r="CQ554" s="68"/>
      <c r="CR554" s="68"/>
      <c r="CS554" s="68"/>
      <c r="CT554" s="68"/>
      <c r="CU554" s="68"/>
      <c r="CV554" s="68"/>
      <c r="CW554" s="68"/>
      <c r="CX554" s="68"/>
      <c r="CY554" s="68"/>
      <c r="CZ554" s="68"/>
      <c r="DA554" s="68"/>
      <c r="DB554" s="68"/>
      <c r="DC554" s="68"/>
      <c r="DD554" s="68"/>
      <c r="DE554" s="68"/>
      <c r="DF554" s="68"/>
      <c r="DG554" s="68"/>
      <c r="DH554" s="68"/>
      <c r="DI554" s="68"/>
      <c r="DJ554" s="68"/>
      <c r="DK554" s="68"/>
      <c r="DL554" s="68"/>
      <c r="DM554" s="68"/>
      <c r="DN554" s="68"/>
      <c r="DO554" s="68"/>
      <c r="DP554" s="68"/>
      <c r="DQ554" s="68"/>
      <c r="DR554" s="68"/>
      <c r="DS554" s="68"/>
      <c r="DT554" s="68"/>
      <c r="DU554" s="68"/>
      <c r="DV554" s="68"/>
      <c r="DW554" s="68"/>
      <c r="DX554" s="68"/>
      <c r="DY554" s="68"/>
      <c r="DZ554" s="68"/>
      <c r="EA554" s="68"/>
      <c r="EB554" s="68"/>
      <c r="EC554" s="68"/>
      <c r="ED554" s="68"/>
      <c r="EE554" s="68"/>
      <c r="EF554" s="68"/>
      <c r="EG554" s="68"/>
      <c r="EH554" s="68"/>
      <c r="EI554" s="68"/>
      <c r="EJ554" s="68"/>
      <c r="EK554" s="68"/>
      <c r="EL554" s="68"/>
      <c r="EM554" s="68"/>
      <c r="EN554" s="68"/>
      <c r="EO554" s="68"/>
      <c r="EP554" s="68"/>
      <c r="EQ554" s="68"/>
      <c r="ER554" s="68"/>
      <c r="ES554" s="68"/>
      <c r="ET554" s="68"/>
      <c r="EU554" s="68"/>
      <c r="EV554" s="68"/>
      <c r="EW554" s="68"/>
      <c r="EX554" s="68"/>
      <c r="EY554" s="68"/>
      <c r="EZ554" s="68"/>
      <c r="FA554" s="68"/>
      <c r="FB554" s="68"/>
      <c r="FC554" s="68"/>
      <c r="FD554" s="68"/>
      <c r="FE554" s="68"/>
      <c r="FF554" s="68"/>
      <c r="FG554" s="68"/>
      <c r="FH554" s="68"/>
      <c r="FI554" s="68"/>
      <c r="FJ554" s="68"/>
      <c r="FK554" s="68"/>
      <c r="FL554" s="68"/>
      <c r="FM554" s="68"/>
      <c r="FN554" s="68"/>
      <c r="FO554" s="68"/>
      <c r="FP554" s="68"/>
      <c r="FQ554" s="68"/>
      <c r="FR554" s="68"/>
      <c r="FS554" s="68"/>
      <c r="FT554" s="68"/>
      <c r="FU554" s="68"/>
      <c r="FV554" s="68"/>
      <c r="FW554" s="68"/>
      <c r="FX554" s="68"/>
      <c r="FY554" s="68"/>
      <c r="FZ554" s="68"/>
      <c r="GA554" s="68"/>
      <c r="GB554" s="68"/>
    </row>
    <row r="555" spans="1:184" ht="12.75">
      <c r="A555" s="71" t="str">
        <f>SUBSTITUTE(SUBSTITUTE(CONCATENATE(IF(E555="Globally Unique","GU",E555),F555,IF(H555&lt;&gt;I555,H555,""),CONCATENATE(IF(I555="Identifier","ID",IF(I555="Text","",I555))))," ",""),"'","")</f>
        <v>BalanceBroughtForwardIndicator</v>
      </c>
      <c r="B555" s="71" t="s">
        <v>2407</v>
      </c>
      <c r="D555" s="1" t="s">
        <v>2400</v>
      </c>
      <c r="E555" s="1" t="s">
        <v>2408</v>
      </c>
      <c r="G555" s="1" t="s">
        <v>572</v>
      </c>
      <c r="H555" s="1" t="str">
        <f t="shared" si="93"/>
        <v>Indicator</v>
      </c>
      <c r="I555" s="1" t="s">
        <v>572</v>
      </c>
      <c r="K555" s="1" t="str">
        <f t="shared" si="94"/>
        <v>Indicator. Type</v>
      </c>
      <c r="O555" s="2" t="s">
        <v>1852</v>
      </c>
      <c r="P555" s="1" t="s">
        <v>1853</v>
      </c>
      <c r="Q555" s="56" t="s">
        <v>2409</v>
      </c>
      <c r="T555" s="57" t="s">
        <v>419</v>
      </c>
      <c r="V555" s="1"/>
      <c r="W555" s="1" t="s">
        <v>1096</v>
      </c>
      <c r="AJ555" s="3"/>
      <c r="AK555" s="3"/>
      <c r="AL555" s="3"/>
      <c r="AM555" s="3"/>
      <c r="AN555" s="3"/>
      <c r="AO555" s="3"/>
      <c r="AP555" s="3"/>
      <c r="AR555" s="3"/>
      <c r="AW555" s="1" t="s">
        <v>1830</v>
      </c>
      <c r="BC555" s="68"/>
      <c r="BD555" s="68"/>
      <c r="BE555" s="68"/>
      <c r="BF555" s="68"/>
      <c r="BG555" s="68"/>
      <c r="BH555" s="68"/>
      <c r="BI555" s="68"/>
      <c r="BJ555" s="68"/>
      <c r="BK555" s="68"/>
      <c r="BL555" s="68"/>
      <c r="BM555" s="68"/>
      <c r="BN555" s="68"/>
      <c r="BO555" s="68"/>
      <c r="BP555" s="68"/>
      <c r="BQ555" s="68"/>
      <c r="BR555" s="68"/>
      <c r="BS555" s="68"/>
      <c r="BT555" s="68"/>
      <c r="BU555" s="68"/>
      <c r="BV555" s="68"/>
      <c r="BW555" s="68"/>
      <c r="BX555" s="68"/>
      <c r="BY555" s="68"/>
      <c r="BZ555" s="68"/>
      <c r="CA555" s="68"/>
      <c r="CB555" s="68"/>
      <c r="CC555" s="68"/>
      <c r="CD555" s="68"/>
      <c r="CE555" s="68"/>
      <c r="CF555" s="68"/>
      <c r="CG555" s="68"/>
      <c r="CH555" s="68"/>
      <c r="CI555" s="68"/>
      <c r="CJ555" s="68"/>
      <c r="CK555" s="68"/>
      <c r="CL555" s="68"/>
      <c r="CM555" s="68"/>
      <c r="CN555" s="68"/>
      <c r="CO555" s="68"/>
      <c r="CP555" s="68"/>
      <c r="CQ555" s="68"/>
      <c r="CR555" s="68"/>
      <c r="CS555" s="68"/>
      <c r="CT555" s="68"/>
      <c r="CU555" s="68"/>
      <c r="CV555" s="68"/>
      <c r="CW555" s="68"/>
      <c r="CX555" s="68"/>
      <c r="CY555" s="68"/>
      <c r="CZ555" s="68"/>
      <c r="DA555" s="68"/>
      <c r="DB555" s="68"/>
      <c r="DC555" s="68"/>
      <c r="DD555" s="68"/>
      <c r="DE555" s="68"/>
      <c r="DF555" s="68"/>
      <c r="DG555" s="68"/>
      <c r="DH555" s="68"/>
      <c r="DI555" s="68"/>
      <c r="DJ555" s="68"/>
      <c r="DK555" s="68"/>
      <c r="DL555" s="68"/>
      <c r="DM555" s="68"/>
      <c r="DN555" s="68"/>
      <c r="DO555" s="68"/>
      <c r="DP555" s="68"/>
      <c r="DQ555" s="68"/>
      <c r="DR555" s="68"/>
      <c r="DS555" s="68"/>
      <c r="DT555" s="68"/>
      <c r="DU555" s="68"/>
      <c r="DV555" s="68"/>
      <c r="DW555" s="68"/>
      <c r="DX555" s="68"/>
      <c r="DY555" s="68"/>
      <c r="DZ555" s="68"/>
      <c r="EA555" s="68"/>
      <c r="EB555" s="68"/>
      <c r="EC555" s="68"/>
      <c r="ED555" s="68"/>
      <c r="EE555" s="68"/>
      <c r="EF555" s="68"/>
      <c r="EG555" s="68"/>
      <c r="EH555" s="68"/>
      <c r="EI555" s="68"/>
      <c r="EJ555" s="68"/>
      <c r="EK555" s="68"/>
      <c r="EL555" s="68"/>
      <c r="EM555" s="68"/>
      <c r="EN555" s="68"/>
      <c r="EO555" s="68"/>
      <c r="EP555" s="68"/>
      <c r="EQ555" s="68"/>
      <c r="ER555" s="68"/>
      <c r="ES555" s="68"/>
      <c r="ET555" s="68"/>
      <c r="EU555" s="68"/>
      <c r="EV555" s="68"/>
      <c r="EW555" s="68"/>
      <c r="EX555" s="68"/>
      <c r="EY555" s="68"/>
      <c r="EZ555" s="68"/>
      <c r="FA555" s="68"/>
      <c r="FB555" s="68"/>
      <c r="FC555" s="68"/>
      <c r="FD555" s="68"/>
      <c r="FE555" s="68"/>
      <c r="FF555" s="68"/>
      <c r="FG555" s="68"/>
      <c r="FH555" s="68"/>
      <c r="FI555" s="68"/>
      <c r="FJ555" s="68"/>
      <c r="FK555" s="68"/>
      <c r="FL555" s="68"/>
      <c r="FM555" s="68"/>
      <c r="FN555" s="68"/>
      <c r="FO555" s="68"/>
      <c r="FP555" s="68"/>
      <c r="FQ555" s="68"/>
      <c r="FR555" s="68"/>
      <c r="FS555" s="68"/>
      <c r="FT555" s="68"/>
      <c r="FU555" s="68"/>
      <c r="FV555" s="68"/>
      <c r="FW555" s="68"/>
      <c r="FX555" s="68"/>
      <c r="FY555" s="68"/>
      <c r="FZ555" s="68"/>
      <c r="GA555" s="68"/>
      <c r="GB555" s="68"/>
    </row>
    <row r="556" spans="1:164" ht="12.75">
      <c r="A556" s="69" t="str">
        <f>SUBSTITUTE(SUBSTITUTE(CONCATENATE(IF(E556="Globally Unique","GU",E556),IF(G556&lt;&gt;I556,H556,F556),CONCATENATE(IF(I556="Identifier","ID",IF(I556="Text","",I556))))," ",""),"'","")</f>
        <v>DebitLineAmount</v>
      </c>
      <c r="B556" s="69" t="s">
        <v>2410</v>
      </c>
      <c r="C556" s="71"/>
      <c r="D556" s="1" t="s">
        <v>2400</v>
      </c>
      <c r="E556" s="71" t="s">
        <v>2260</v>
      </c>
      <c r="F556" s="71" t="s">
        <v>150</v>
      </c>
      <c r="G556" s="71" t="s">
        <v>1223</v>
      </c>
      <c r="H556" s="1" t="str">
        <f t="shared" si="93"/>
        <v>Line Amount</v>
      </c>
      <c r="I556" s="71" t="s">
        <v>1223</v>
      </c>
      <c r="J556" s="1" t="s">
        <v>2154</v>
      </c>
      <c r="K556" s="1" t="str">
        <f t="shared" si="94"/>
        <v>UBL_ Amount. Type</v>
      </c>
      <c r="L556" s="71"/>
      <c r="M556" s="71"/>
      <c r="N556" s="71"/>
      <c r="O556" s="55" t="s">
        <v>1852</v>
      </c>
      <c r="P556" s="71" t="s">
        <v>1853</v>
      </c>
      <c r="Q556" s="56" t="s">
        <v>2411</v>
      </c>
      <c r="R556" s="71"/>
      <c r="S556" s="71"/>
      <c r="T556" s="57" t="s">
        <v>419</v>
      </c>
      <c r="U556" s="71"/>
      <c r="V556" s="71"/>
      <c r="W556" s="71" t="s">
        <v>1096</v>
      </c>
      <c r="X556" s="71"/>
      <c r="Y556" s="71"/>
      <c r="Z556" s="71"/>
      <c r="AA556" s="71"/>
      <c r="AB556" s="71"/>
      <c r="AC556" s="71"/>
      <c r="AD556" s="71"/>
      <c r="AE556" s="71"/>
      <c r="AF556" s="71"/>
      <c r="AG556" s="71"/>
      <c r="AH556" s="71"/>
      <c r="AI556" s="71"/>
      <c r="AJ556" s="56"/>
      <c r="AK556" s="71"/>
      <c r="AL556" s="56"/>
      <c r="AM556" s="56"/>
      <c r="AN556" s="56"/>
      <c r="AO556" s="56"/>
      <c r="AP556" s="56"/>
      <c r="AQ556" s="71"/>
      <c r="AR556" s="56"/>
      <c r="AS556" s="71"/>
      <c r="AT556" s="71"/>
      <c r="AU556" s="71"/>
      <c r="AV556" s="71"/>
      <c r="AW556" s="56" t="s">
        <v>1830</v>
      </c>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1"/>
      <c r="BY556" s="71"/>
      <c r="BZ556" s="71"/>
      <c r="CA556" s="71"/>
      <c r="CB556" s="71"/>
      <c r="CC556" s="71"/>
      <c r="CD556" s="71"/>
      <c r="CE556" s="71"/>
      <c r="CF556" s="71"/>
      <c r="CG556" s="71"/>
      <c r="CH556" s="71"/>
      <c r="CI556" s="71"/>
      <c r="CJ556" s="71"/>
      <c r="CK556" s="71"/>
      <c r="CL556" s="71"/>
      <c r="CM556" s="71"/>
      <c r="CN556" s="71"/>
      <c r="CO556" s="71"/>
      <c r="CP556" s="71"/>
      <c r="CQ556" s="71"/>
      <c r="CR556" s="71"/>
      <c r="CS556" s="71"/>
      <c r="CT556" s="71"/>
      <c r="CU556" s="71"/>
      <c r="CV556" s="71"/>
      <c r="CW556" s="71"/>
      <c r="CX556" s="71"/>
      <c r="CY556" s="71"/>
      <c r="CZ556" s="71"/>
      <c r="DA556" s="71"/>
      <c r="DB556" s="71"/>
      <c r="DC556" s="71"/>
      <c r="DD556" s="71"/>
      <c r="DE556" s="71"/>
      <c r="DF556" s="71"/>
      <c r="DG556" s="71"/>
      <c r="DH556" s="71"/>
      <c r="DI556" s="71"/>
      <c r="DJ556" s="71"/>
      <c r="DK556" s="71"/>
      <c r="DL556" s="71"/>
      <c r="DM556" s="71"/>
      <c r="DN556" s="71"/>
      <c r="DO556" s="71"/>
      <c r="DP556" s="71"/>
      <c r="DQ556" s="71"/>
      <c r="DR556" s="71"/>
      <c r="DS556" s="71"/>
      <c r="DT556" s="71"/>
      <c r="DU556" s="71"/>
      <c r="DV556" s="71"/>
      <c r="DW556" s="71"/>
      <c r="DX556" s="71"/>
      <c r="DY556" s="71"/>
      <c r="DZ556" s="71"/>
      <c r="EA556" s="71"/>
      <c r="EB556" s="71"/>
      <c r="EC556" s="71"/>
      <c r="ED556" s="71"/>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row>
    <row r="557" spans="1:164" ht="12.75">
      <c r="A557" s="69" t="str">
        <f>SUBSTITUTE(SUBSTITUTE(CONCATENATE(IF(E557="Globally Unique","GU",E557),IF(G557&lt;&gt;I557,H557,F557),CONCATENATE(IF(I557="Identifier","ID",IF(I557="Text","",I557))))," ",""),"'","")</f>
        <v>CreditLineAmount</v>
      </c>
      <c r="B557" s="69" t="s">
        <v>2412</v>
      </c>
      <c r="C557" s="71"/>
      <c r="D557" s="1" t="s">
        <v>2400</v>
      </c>
      <c r="E557" s="71" t="s">
        <v>2263</v>
      </c>
      <c r="F557" s="71" t="s">
        <v>150</v>
      </c>
      <c r="G557" s="71" t="s">
        <v>1223</v>
      </c>
      <c r="H557" s="1" t="str">
        <f t="shared" si="93"/>
        <v>Line Amount</v>
      </c>
      <c r="I557" s="71" t="s">
        <v>1223</v>
      </c>
      <c r="J557" s="1" t="s">
        <v>2154</v>
      </c>
      <c r="K557" s="1" t="str">
        <f t="shared" si="94"/>
        <v>UBL_ Amount. Type</v>
      </c>
      <c r="L557" s="71"/>
      <c r="M557" s="71"/>
      <c r="N557" s="71"/>
      <c r="O557" s="55" t="s">
        <v>1852</v>
      </c>
      <c r="P557" s="71" t="s">
        <v>1853</v>
      </c>
      <c r="Q557" s="56" t="s">
        <v>2413</v>
      </c>
      <c r="R557" s="71"/>
      <c r="S557" s="71"/>
      <c r="T557" s="57" t="s">
        <v>419</v>
      </c>
      <c r="U557" s="71"/>
      <c r="V557" s="71"/>
      <c r="W557" s="71" t="s">
        <v>1096</v>
      </c>
      <c r="X557" s="71"/>
      <c r="Y557" s="71"/>
      <c r="Z557" s="71"/>
      <c r="AA557" s="71"/>
      <c r="AB557" s="71"/>
      <c r="AC557" s="71"/>
      <c r="AD557" s="71"/>
      <c r="AE557" s="71"/>
      <c r="AF557" s="71"/>
      <c r="AG557" s="71"/>
      <c r="AH557" s="71"/>
      <c r="AI557" s="71"/>
      <c r="AJ557" s="56"/>
      <c r="AK557" s="71"/>
      <c r="AL557" s="56"/>
      <c r="AM557" s="56"/>
      <c r="AN557" s="56"/>
      <c r="AO557" s="56"/>
      <c r="AP557" s="56"/>
      <c r="AQ557" s="71"/>
      <c r="AR557" s="56"/>
      <c r="AS557" s="71"/>
      <c r="AT557" s="71"/>
      <c r="AU557" s="71"/>
      <c r="AV557" s="71"/>
      <c r="AW557" s="56" t="s">
        <v>1830</v>
      </c>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c r="BV557" s="71"/>
      <c r="BW557" s="71"/>
      <c r="BX557" s="71"/>
      <c r="BY557" s="71"/>
      <c r="BZ557" s="71"/>
      <c r="CA557" s="71"/>
      <c r="CB557" s="71"/>
      <c r="CC557" s="71"/>
      <c r="CD557" s="71"/>
      <c r="CE557" s="71"/>
      <c r="CF557" s="71"/>
      <c r="CG557" s="71"/>
      <c r="CH557" s="71"/>
      <c r="CI557" s="71"/>
      <c r="CJ557" s="71"/>
      <c r="CK557" s="71"/>
      <c r="CL557" s="71"/>
      <c r="CM557" s="71"/>
      <c r="CN557" s="71"/>
      <c r="CO557" s="71"/>
      <c r="CP557" s="71"/>
      <c r="CQ557" s="71"/>
      <c r="CR557" s="71"/>
      <c r="CS557" s="71"/>
      <c r="CT557" s="71"/>
      <c r="CU557" s="71"/>
      <c r="CV557" s="71"/>
      <c r="CW557" s="71"/>
      <c r="CX557" s="71"/>
      <c r="CY557" s="71"/>
      <c r="CZ557" s="71"/>
      <c r="DA557" s="71"/>
      <c r="DB557" s="71"/>
      <c r="DC557" s="71"/>
      <c r="DD557" s="71"/>
      <c r="DE557" s="71"/>
      <c r="DF557" s="71"/>
      <c r="DG557" s="71"/>
      <c r="DH557" s="71"/>
      <c r="DI557" s="71"/>
      <c r="DJ557" s="71"/>
      <c r="DK557" s="71"/>
      <c r="DL557" s="71"/>
      <c r="DM557" s="71"/>
      <c r="DN557" s="71"/>
      <c r="DO557" s="71"/>
      <c r="DP557" s="71"/>
      <c r="DQ557" s="71"/>
      <c r="DR557" s="71"/>
      <c r="DS557" s="71"/>
      <c r="DT557" s="71"/>
      <c r="DU557" s="71"/>
      <c r="DV557" s="71"/>
      <c r="DW557" s="71"/>
      <c r="DX557" s="71"/>
      <c r="DY557" s="71"/>
      <c r="DZ557" s="71"/>
      <c r="EA557" s="71"/>
      <c r="EB557" s="71"/>
      <c r="EC557" s="71"/>
      <c r="ED557" s="71"/>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row>
    <row r="558" spans="1:164" ht="12.75">
      <c r="A558" s="69" t="str">
        <f>SUBSTITUTE(SUBSTITUTE(CONCATENATE(IF(E558="Globally Unique","GU",E558),IF(G558&lt;&gt;I558,H558,F558),CONCATENATE(IF(I558="Identifier","ID",IF(I558="Text","",I558))))," ",""),"'","")</f>
        <v>BalanceLineAmount</v>
      </c>
      <c r="B558" s="69" t="s">
        <v>2414</v>
      </c>
      <c r="C558" s="71"/>
      <c r="D558" s="1" t="s">
        <v>2400</v>
      </c>
      <c r="E558" s="71" t="s">
        <v>2266</v>
      </c>
      <c r="F558" s="71" t="s">
        <v>150</v>
      </c>
      <c r="G558" s="71" t="s">
        <v>1223</v>
      </c>
      <c r="H558" s="1" t="str">
        <f t="shared" si="93"/>
        <v>Line Amount</v>
      </c>
      <c r="I558" s="71" t="s">
        <v>1223</v>
      </c>
      <c r="J558" s="1" t="s">
        <v>2154</v>
      </c>
      <c r="K558" s="1" t="str">
        <f t="shared" si="94"/>
        <v>UBL_ Amount. Type</v>
      </c>
      <c r="L558" s="71"/>
      <c r="M558" s="71"/>
      <c r="N558" s="71"/>
      <c r="O558" s="55" t="s">
        <v>1852</v>
      </c>
      <c r="P558" s="71" t="s">
        <v>1853</v>
      </c>
      <c r="Q558" s="56" t="s">
        <v>2415</v>
      </c>
      <c r="R558" s="71"/>
      <c r="S558" s="71"/>
      <c r="T558" s="57" t="s">
        <v>419</v>
      </c>
      <c r="U558" s="71"/>
      <c r="V558" s="71"/>
      <c r="W558" s="71" t="s">
        <v>1096</v>
      </c>
      <c r="X558" s="71"/>
      <c r="Y558" s="71"/>
      <c r="Z558" s="71"/>
      <c r="AA558" s="71"/>
      <c r="AB558" s="71"/>
      <c r="AC558" s="71"/>
      <c r="AD558" s="71"/>
      <c r="AE558" s="71"/>
      <c r="AF558" s="71"/>
      <c r="AG558" s="71"/>
      <c r="AH558" s="71"/>
      <c r="AI558" s="71"/>
      <c r="AJ558" s="56"/>
      <c r="AK558" s="71"/>
      <c r="AL558" s="56"/>
      <c r="AM558" s="56"/>
      <c r="AN558" s="56"/>
      <c r="AO558" s="56"/>
      <c r="AP558" s="56"/>
      <c r="AQ558" s="71"/>
      <c r="AR558" s="56"/>
      <c r="AS558" s="71"/>
      <c r="AT558" s="71"/>
      <c r="AU558" s="71"/>
      <c r="AV558" s="71"/>
      <c r="AW558" s="56" t="s">
        <v>1830</v>
      </c>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c r="BV558" s="71"/>
      <c r="BW558" s="71"/>
      <c r="BX558" s="71"/>
      <c r="BY558" s="71"/>
      <c r="BZ558" s="71"/>
      <c r="CA558" s="71"/>
      <c r="CB558" s="71"/>
      <c r="CC558" s="71"/>
      <c r="CD558" s="71"/>
      <c r="CE558" s="71"/>
      <c r="CF558" s="71"/>
      <c r="CG558" s="71"/>
      <c r="CH558" s="71"/>
      <c r="CI558" s="71"/>
      <c r="CJ558" s="71"/>
      <c r="CK558" s="71"/>
      <c r="CL558" s="71"/>
      <c r="CM558" s="71"/>
      <c r="CN558" s="71"/>
      <c r="CO558" s="71"/>
      <c r="CP558" s="71"/>
      <c r="CQ558" s="71"/>
      <c r="CR558" s="71"/>
      <c r="CS558" s="71"/>
      <c r="CT558" s="71"/>
      <c r="CU558" s="71"/>
      <c r="CV558" s="71"/>
      <c r="CW558" s="71"/>
      <c r="CX558" s="71"/>
      <c r="CY558" s="71"/>
      <c r="CZ558" s="71"/>
      <c r="DA558" s="71"/>
      <c r="DB558" s="71"/>
      <c r="DC558" s="71"/>
      <c r="DD558" s="71"/>
      <c r="DE558" s="71"/>
      <c r="DF558" s="71"/>
      <c r="DG558" s="71"/>
      <c r="DH558" s="71"/>
      <c r="DI558" s="71"/>
      <c r="DJ558" s="71"/>
      <c r="DK558" s="71"/>
      <c r="DL558" s="71"/>
      <c r="DM558" s="71"/>
      <c r="DN558" s="71"/>
      <c r="DO558" s="71"/>
      <c r="DP558" s="71"/>
      <c r="DQ558" s="71"/>
      <c r="DR558" s="71"/>
      <c r="DS558" s="71"/>
      <c r="DT558" s="71"/>
      <c r="DU558" s="71"/>
      <c r="DV558" s="71"/>
      <c r="DW558" s="71"/>
      <c r="DX558" s="71"/>
      <c r="DY558" s="71"/>
      <c r="DZ558" s="71"/>
      <c r="EA558" s="71"/>
      <c r="EB558" s="71"/>
      <c r="EC558" s="71"/>
      <c r="ED558" s="71"/>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row>
    <row r="559" spans="1:49" ht="25.5">
      <c r="A559" s="72" t="str">
        <f aca="true" t="shared" si="95" ref="A559:A570">SUBSTITUTE(SUBSTITUTE(CONCATENATE(IF(E559="Globally Unique","GU",E559),F559,IF(H559&lt;&gt;I559,H559,""),CONCATENATE(IF(I559="Identifier","ID",IF(I559="Text","",I559))))," ",""),"'","")</f>
        <v>PaymentMeans</v>
      </c>
      <c r="B559" s="72" t="s">
        <v>2416</v>
      </c>
      <c r="C559" s="73"/>
      <c r="D559" s="72" t="s">
        <v>2400</v>
      </c>
      <c r="E559" s="73"/>
      <c r="F559" s="73"/>
      <c r="G559" s="73"/>
      <c r="H559" s="72" t="str">
        <f aca="true" t="shared" si="96" ref="H559:H570">M559</f>
        <v>Payment Means</v>
      </c>
      <c r="I559" s="72" t="str">
        <f aca="true" t="shared" si="97" ref="I559:I570">M559</f>
        <v>Payment Means</v>
      </c>
      <c r="J559" s="72"/>
      <c r="K559" s="73"/>
      <c r="L559" s="73"/>
      <c r="M559" s="74" t="s">
        <v>1236</v>
      </c>
      <c r="N559" s="73"/>
      <c r="O559" s="75" t="s">
        <v>1852</v>
      </c>
      <c r="P559" s="73" t="s">
        <v>72</v>
      </c>
      <c r="Q559" s="76" t="s">
        <v>2417</v>
      </c>
      <c r="R559" s="76"/>
      <c r="S559" s="76"/>
      <c r="T559" s="77" t="s">
        <v>419</v>
      </c>
      <c r="U559" s="78"/>
      <c r="V559" s="75"/>
      <c r="W559" s="73" t="s">
        <v>1096</v>
      </c>
      <c r="X559" s="73"/>
      <c r="Y559" s="73"/>
      <c r="Z559" s="73"/>
      <c r="AA559" s="73"/>
      <c r="AB559" s="73"/>
      <c r="AC559" s="73"/>
      <c r="AD559" s="73"/>
      <c r="AE559" s="73"/>
      <c r="AF559" s="72"/>
      <c r="AG559" s="72"/>
      <c r="AH559" s="72"/>
      <c r="AI559" s="72"/>
      <c r="AJ559" s="72"/>
      <c r="AK559" s="72"/>
      <c r="AL559" s="72"/>
      <c r="AM559" s="72"/>
      <c r="AN559" s="72"/>
      <c r="AO559" s="72"/>
      <c r="AP559" s="72"/>
      <c r="AQ559" s="72"/>
      <c r="AR559" s="72"/>
      <c r="AS559" s="72"/>
      <c r="AT559" s="72"/>
      <c r="AU559" s="72"/>
      <c r="AV559" s="72"/>
      <c r="AW559" s="72"/>
    </row>
    <row r="560" spans="1:49" ht="25.5">
      <c r="A560" s="72" t="str">
        <f t="shared" si="95"/>
        <v>PaymentTerms</v>
      </c>
      <c r="B560" s="72" t="s">
        <v>2418</v>
      </c>
      <c r="C560" s="73"/>
      <c r="D560" s="72" t="s">
        <v>2400</v>
      </c>
      <c r="E560" s="73"/>
      <c r="F560" s="73"/>
      <c r="G560" s="73"/>
      <c r="H560" s="72" t="str">
        <f t="shared" si="96"/>
        <v>Payment Terms</v>
      </c>
      <c r="I560" s="72" t="str">
        <f t="shared" si="97"/>
        <v>Payment Terms</v>
      </c>
      <c r="J560" s="72"/>
      <c r="K560" s="73"/>
      <c r="L560" s="73"/>
      <c r="M560" s="74" t="s">
        <v>1568</v>
      </c>
      <c r="N560" s="73"/>
      <c r="O560" s="80" t="s">
        <v>424</v>
      </c>
      <c r="P560" s="73" t="s">
        <v>72</v>
      </c>
      <c r="Q560" s="76" t="s">
        <v>2419</v>
      </c>
      <c r="R560" s="76"/>
      <c r="S560" s="76"/>
      <c r="T560" s="77" t="s">
        <v>419</v>
      </c>
      <c r="U560" s="78"/>
      <c r="V560" s="75"/>
      <c r="W560" s="73" t="s">
        <v>1096</v>
      </c>
      <c r="X560" s="73"/>
      <c r="Y560" s="73"/>
      <c r="Z560" s="73"/>
      <c r="AA560" s="73"/>
      <c r="AB560" s="73"/>
      <c r="AC560" s="73"/>
      <c r="AD560" s="73"/>
      <c r="AE560" s="73"/>
      <c r="AF560" s="72"/>
      <c r="AG560" s="72"/>
      <c r="AH560" s="72"/>
      <c r="AI560" s="72"/>
      <c r="AJ560" s="72"/>
      <c r="AK560" s="72"/>
      <c r="AL560" s="72"/>
      <c r="AM560" s="72"/>
      <c r="AN560" s="72"/>
      <c r="AO560" s="72"/>
      <c r="AP560" s="72"/>
      <c r="AQ560" s="72"/>
      <c r="AR560" s="72"/>
      <c r="AS560" s="72"/>
      <c r="AT560" s="72"/>
      <c r="AU560" s="72"/>
      <c r="AV560" s="72"/>
      <c r="AW560" s="72"/>
    </row>
    <row r="561" spans="1:49" ht="25.5">
      <c r="A561" s="72" t="str">
        <f t="shared" si="95"/>
        <v>BuyerCustomerParty</v>
      </c>
      <c r="B561" s="72" t="s">
        <v>2420</v>
      </c>
      <c r="C561" s="73"/>
      <c r="D561" s="72" t="s">
        <v>2400</v>
      </c>
      <c r="E561" s="73" t="s">
        <v>2276</v>
      </c>
      <c r="F561" s="73"/>
      <c r="G561" s="73"/>
      <c r="H561" s="72" t="str">
        <f t="shared" si="96"/>
        <v>Customer Party</v>
      </c>
      <c r="I561" s="72" t="str">
        <f t="shared" si="97"/>
        <v>Customer Party</v>
      </c>
      <c r="J561" s="72"/>
      <c r="K561" s="73"/>
      <c r="L561" s="73"/>
      <c r="M561" s="74" t="s">
        <v>1291</v>
      </c>
      <c r="N561" s="73"/>
      <c r="O561" s="75" t="s">
        <v>1852</v>
      </c>
      <c r="P561" s="73" t="s">
        <v>72</v>
      </c>
      <c r="Q561" s="76" t="s">
        <v>2421</v>
      </c>
      <c r="R561" s="76"/>
      <c r="S561" s="76"/>
      <c r="T561" s="77" t="s">
        <v>419</v>
      </c>
      <c r="U561" s="78"/>
      <c r="V561" s="75"/>
      <c r="W561" s="73" t="s">
        <v>1096</v>
      </c>
      <c r="X561" s="73"/>
      <c r="Y561" s="73"/>
      <c r="Z561" s="73"/>
      <c r="AA561" s="73"/>
      <c r="AB561" s="73"/>
      <c r="AC561" s="73"/>
      <c r="AD561" s="73"/>
      <c r="AE561" s="73"/>
      <c r="AF561" s="72"/>
      <c r="AG561" s="72"/>
      <c r="AH561" s="72"/>
      <c r="AI561" s="72"/>
      <c r="AJ561" s="72"/>
      <c r="AK561" s="72"/>
      <c r="AL561" s="72"/>
      <c r="AM561" s="72"/>
      <c r="AN561" s="72"/>
      <c r="AO561" s="72"/>
      <c r="AP561" s="72"/>
      <c r="AQ561" s="72"/>
      <c r="AR561" s="72"/>
      <c r="AS561" s="72"/>
      <c r="AT561" s="72"/>
      <c r="AU561" s="72"/>
      <c r="AV561" s="72"/>
      <c r="AW561" s="72"/>
    </row>
    <row r="562" spans="1:49" ht="25.5">
      <c r="A562" s="72" t="str">
        <f t="shared" si="95"/>
        <v>SellerSupplierParty</v>
      </c>
      <c r="B562" s="72" t="s">
        <v>2422</v>
      </c>
      <c r="C562" s="73"/>
      <c r="D562" s="72" t="s">
        <v>2400</v>
      </c>
      <c r="E562" s="73" t="s">
        <v>2279</v>
      </c>
      <c r="F562" s="73"/>
      <c r="G562" s="73"/>
      <c r="H562" s="72" t="str">
        <f t="shared" si="96"/>
        <v>Supplier Party</v>
      </c>
      <c r="I562" s="72" t="str">
        <f t="shared" si="97"/>
        <v>Supplier Party</v>
      </c>
      <c r="J562" s="72"/>
      <c r="K562" s="73"/>
      <c r="L562" s="73"/>
      <c r="M562" s="74" t="s">
        <v>2270</v>
      </c>
      <c r="N562" s="73"/>
      <c r="O562" s="75" t="s">
        <v>1852</v>
      </c>
      <c r="P562" s="73" t="s">
        <v>72</v>
      </c>
      <c r="Q562" s="76" t="s">
        <v>2423</v>
      </c>
      <c r="R562" s="76"/>
      <c r="S562" s="76"/>
      <c r="T562" s="77" t="s">
        <v>419</v>
      </c>
      <c r="U562" s="78"/>
      <c r="V562" s="75"/>
      <c r="W562" s="73" t="s">
        <v>1096</v>
      </c>
      <c r="X562" s="73"/>
      <c r="Y562" s="73"/>
      <c r="Z562" s="73"/>
      <c r="AA562" s="73"/>
      <c r="AB562" s="73"/>
      <c r="AC562" s="73"/>
      <c r="AD562" s="73"/>
      <c r="AE562" s="73"/>
      <c r="AF562" s="72"/>
      <c r="AG562" s="72"/>
      <c r="AH562" s="72"/>
      <c r="AI562" s="72"/>
      <c r="AJ562" s="72"/>
      <c r="AK562" s="72"/>
      <c r="AL562" s="72"/>
      <c r="AM562" s="72"/>
      <c r="AN562" s="72"/>
      <c r="AO562" s="72"/>
      <c r="AP562" s="72"/>
      <c r="AQ562" s="72"/>
      <c r="AR562" s="72"/>
      <c r="AS562" s="72"/>
      <c r="AT562" s="72"/>
      <c r="AU562" s="72"/>
      <c r="AV562" s="72"/>
      <c r="AW562" s="72"/>
    </row>
    <row r="563" spans="1:49" ht="25.5">
      <c r="A563" s="72" t="str">
        <f t="shared" si="95"/>
        <v>OriginatorCustomerParty</v>
      </c>
      <c r="B563" s="72" t="s">
        <v>2424</v>
      </c>
      <c r="C563" s="73"/>
      <c r="D563" s="72" t="s">
        <v>2400</v>
      </c>
      <c r="E563" s="73" t="s">
        <v>1339</v>
      </c>
      <c r="F563" s="73"/>
      <c r="G563" s="73"/>
      <c r="H563" s="72" t="str">
        <f t="shared" si="96"/>
        <v>Customer Party</v>
      </c>
      <c r="I563" s="72" t="str">
        <f t="shared" si="97"/>
        <v>Customer Party</v>
      </c>
      <c r="J563" s="72"/>
      <c r="K563" s="73"/>
      <c r="L563" s="73"/>
      <c r="M563" s="74" t="s">
        <v>1291</v>
      </c>
      <c r="N563" s="73"/>
      <c r="O563" s="75" t="s">
        <v>1852</v>
      </c>
      <c r="P563" s="73" t="s">
        <v>72</v>
      </c>
      <c r="Q563" s="76" t="s">
        <v>2423</v>
      </c>
      <c r="R563" s="76"/>
      <c r="S563" s="76"/>
      <c r="T563" s="77" t="s">
        <v>419</v>
      </c>
      <c r="U563" s="78"/>
      <c r="V563" s="75"/>
      <c r="W563" s="73" t="s">
        <v>1096</v>
      </c>
      <c r="X563" s="73"/>
      <c r="Y563" s="73"/>
      <c r="Z563" s="73"/>
      <c r="AA563" s="73"/>
      <c r="AB563" s="73"/>
      <c r="AC563" s="73"/>
      <c r="AD563" s="73"/>
      <c r="AE563" s="73"/>
      <c r="AF563" s="72"/>
      <c r="AG563" s="72"/>
      <c r="AH563" s="72"/>
      <c r="AI563" s="72"/>
      <c r="AJ563" s="72"/>
      <c r="AK563" s="72"/>
      <c r="AL563" s="72"/>
      <c r="AM563" s="72"/>
      <c r="AN563" s="72"/>
      <c r="AO563" s="72"/>
      <c r="AP563" s="72"/>
      <c r="AQ563" s="72"/>
      <c r="AR563" s="72"/>
      <c r="AS563" s="72"/>
      <c r="AT563" s="72"/>
      <c r="AU563" s="72"/>
      <c r="AV563" s="72"/>
      <c r="AW563" s="72"/>
    </row>
    <row r="564" spans="1:49" ht="25.5">
      <c r="A564" s="72" t="str">
        <f t="shared" si="95"/>
        <v>CreditorSupplierParty</v>
      </c>
      <c r="B564" s="72" t="s">
        <v>2425</v>
      </c>
      <c r="C564" s="73"/>
      <c r="D564" s="72" t="s">
        <v>2400</v>
      </c>
      <c r="E564" s="73" t="s">
        <v>2269</v>
      </c>
      <c r="F564" s="73"/>
      <c r="G564" s="73"/>
      <c r="H564" s="72" t="str">
        <f t="shared" si="96"/>
        <v>Supplier Party</v>
      </c>
      <c r="I564" s="72" t="str">
        <f t="shared" si="97"/>
        <v>Supplier Party</v>
      </c>
      <c r="J564" s="72"/>
      <c r="K564" s="73"/>
      <c r="L564" s="73"/>
      <c r="M564" s="74" t="s">
        <v>2270</v>
      </c>
      <c r="N564" s="73"/>
      <c r="O564" s="75" t="s">
        <v>1852</v>
      </c>
      <c r="P564" s="73" t="s">
        <v>72</v>
      </c>
      <c r="Q564" s="76" t="s">
        <v>2426</v>
      </c>
      <c r="R564" s="76"/>
      <c r="S564" s="76"/>
      <c r="T564" s="77" t="s">
        <v>419</v>
      </c>
      <c r="U564" s="78"/>
      <c r="V564" s="75"/>
      <c r="W564" s="73" t="s">
        <v>1096</v>
      </c>
      <c r="X564" s="73"/>
      <c r="Y564" s="73"/>
      <c r="Z564" s="73"/>
      <c r="AA564" s="73"/>
      <c r="AB564" s="73"/>
      <c r="AC564" s="73"/>
      <c r="AD564" s="73"/>
      <c r="AE564" s="73"/>
      <c r="AF564" s="72"/>
      <c r="AG564" s="72"/>
      <c r="AH564" s="72"/>
      <c r="AI564" s="72"/>
      <c r="AJ564" s="72"/>
      <c r="AK564" s="72"/>
      <c r="AL564" s="72"/>
      <c r="AM564" s="72"/>
      <c r="AN564" s="72"/>
      <c r="AO564" s="72"/>
      <c r="AP564" s="72"/>
      <c r="AQ564" s="72"/>
      <c r="AR564" s="72"/>
      <c r="AS564" s="72"/>
      <c r="AT564" s="72"/>
      <c r="AU564" s="72"/>
      <c r="AV564" s="72"/>
      <c r="AW564" s="72"/>
    </row>
    <row r="565" spans="1:49" ht="25.5">
      <c r="A565" s="72" t="str">
        <f t="shared" si="95"/>
        <v>DebtorCustomerParty</v>
      </c>
      <c r="B565" s="72" t="s">
        <v>2427</v>
      </c>
      <c r="C565" s="73"/>
      <c r="D565" s="72" t="s">
        <v>2400</v>
      </c>
      <c r="E565" s="73" t="s">
        <v>2273</v>
      </c>
      <c r="F565" s="73"/>
      <c r="G565" s="73"/>
      <c r="H565" s="72" t="str">
        <f t="shared" si="96"/>
        <v>Customer Party</v>
      </c>
      <c r="I565" s="72" t="str">
        <f t="shared" si="97"/>
        <v>Customer Party</v>
      </c>
      <c r="J565" s="72"/>
      <c r="K565" s="73"/>
      <c r="L565" s="73"/>
      <c r="M565" s="74" t="s">
        <v>1291</v>
      </c>
      <c r="N565" s="73"/>
      <c r="O565" s="75" t="s">
        <v>1852</v>
      </c>
      <c r="P565" s="73" t="s">
        <v>72</v>
      </c>
      <c r="Q565" s="76" t="s">
        <v>2428</v>
      </c>
      <c r="R565" s="76"/>
      <c r="S565" s="76"/>
      <c r="T565" s="77" t="s">
        <v>419</v>
      </c>
      <c r="U565" s="78"/>
      <c r="V565" s="75"/>
      <c r="W565" s="73" t="s">
        <v>1096</v>
      </c>
      <c r="X565" s="73"/>
      <c r="Y565" s="73"/>
      <c r="Z565" s="73"/>
      <c r="AA565" s="73"/>
      <c r="AB565" s="73"/>
      <c r="AC565" s="73"/>
      <c r="AD565" s="73"/>
      <c r="AE565" s="73"/>
      <c r="AF565" s="72"/>
      <c r="AG565" s="72"/>
      <c r="AH565" s="72"/>
      <c r="AI565" s="72"/>
      <c r="AJ565" s="72"/>
      <c r="AK565" s="72"/>
      <c r="AL565" s="72"/>
      <c r="AM565" s="72"/>
      <c r="AN565" s="72"/>
      <c r="AO565" s="72"/>
      <c r="AP565" s="72"/>
      <c r="AQ565" s="72"/>
      <c r="AR565" s="72"/>
      <c r="AS565" s="72"/>
      <c r="AT565" s="72"/>
      <c r="AU565" s="72"/>
      <c r="AV565" s="72"/>
      <c r="AW565" s="72"/>
    </row>
    <row r="566" spans="1:49" ht="25.5">
      <c r="A566" s="72" t="str">
        <f t="shared" si="95"/>
        <v>PayeeParty</v>
      </c>
      <c r="B566" s="72" t="s">
        <v>2429</v>
      </c>
      <c r="C566" s="73"/>
      <c r="D566" s="72" t="s">
        <v>2400</v>
      </c>
      <c r="E566" s="73" t="s">
        <v>2102</v>
      </c>
      <c r="F566" s="73"/>
      <c r="G566" s="73"/>
      <c r="H566" s="72" t="str">
        <f t="shared" si="96"/>
        <v>Party</v>
      </c>
      <c r="I566" s="72" t="str">
        <f t="shared" si="97"/>
        <v>Party</v>
      </c>
      <c r="J566" s="72"/>
      <c r="K566" s="73"/>
      <c r="L566" s="73"/>
      <c r="M566" s="74" t="s">
        <v>748</v>
      </c>
      <c r="N566" s="73"/>
      <c r="O566" s="75" t="s">
        <v>1852</v>
      </c>
      <c r="P566" s="73" t="s">
        <v>72</v>
      </c>
      <c r="Q566" s="76" t="s">
        <v>2430</v>
      </c>
      <c r="R566" s="76"/>
      <c r="S566" s="76"/>
      <c r="T566" s="77" t="s">
        <v>419</v>
      </c>
      <c r="U566" s="78"/>
      <c r="V566" s="75"/>
      <c r="W566" s="73" t="s">
        <v>1096</v>
      </c>
      <c r="X566" s="73"/>
      <c r="Y566" s="73"/>
      <c r="Z566" s="73"/>
      <c r="AA566" s="73"/>
      <c r="AB566" s="73"/>
      <c r="AC566" s="73"/>
      <c r="AD566" s="73"/>
      <c r="AE566" s="73"/>
      <c r="AF566" s="72"/>
      <c r="AG566" s="72"/>
      <c r="AH566" s="72"/>
      <c r="AI566" s="72"/>
      <c r="AJ566" s="72"/>
      <c r="AK566" s="72"/>
      <c r="AL566" s="72"/>
      <c r="AM566" s="72"/>
      <c r="AN566" s="72"/>
      <c r="AO566" s="72"/>
      <c r="AP566" s="72"/>
      <c r="AQ566" s="72"/>
      <c r="AR566" s="72"/>
      <c r="AS566" s="72"/>
      <c r="AT566" s="72"/>
      <c r="AU566" s="72"/>
      <c r="AV566" s="72"/>
      <c r="AW566" s="72"/>
    </row>
    <row r="567" spans="1:49" ht="25.5">
      <c r="A567" s="72" t="str">
        <f t="shared" si="95"/>
        <v>InvoicePeriod</v>
      </c>
      <c r="B567" s="72" t="s">
        <v>2431</v>
      </c>
      <c r="C567" s="73"/>
      <c r="D567" s="72" t="s">
        <v>2400</v>
      </c>
      <c r="E567" s="73" t="s">
        <v>1263</v>
      </c>
      <c r="F567" s="73"/>
      <c r="G567" s="73"/>
      <c r="H567" s="72" t="str">
        <f t="shared" si="96"/>
        <v>Period</v>
      </c>
      <c r="I567" s="72" t="str">
        <f t="shared" si="97"/>
        <v>Period</v>
      </c>
      <c r="J567" s="72"/>
      <c r="K567" s="73"/>
      <c r="L567" s="73"/>
      <c r="M567" s="74" t="s">
        <v>960</v>
      </c>
      <c r="N567" s="73"/>
      <c r="O567" s="75" t="s">
        <v>424</v>
      </c>
      <c r="P567" s="73" t="s">
        <v>72</v>
      </c>
      <c r="Q567" s="76" t="s">
        <v>2432</v>
      </c>
      <c r="R567" s="76"/>
      <c r="S567" s="76"/>
      <c r="T567" s="77" t="s">
        <v>419</v>
      </c>
      <c r="U567" s="78"/>
      <c r="V567" s="75"/>
      <c r="W567" s="73" t="s">
        <v>1096</v>
      </c>
      <c r="X567" s="73"/>
      <c r="Y567" s="73"/>
      <c r="Z567" s="73"/>
      <c r="AA567" s="73"/>
      <c r="AB567" s="73"/>
      <c r="AC567" s="73"/>
      <c r="AD567" s="73"/>
      <c r="AE567" s="73"/>
      <c r="AF567" s="72"/>
      <c r="AG567" s="72"/>
      <c r="AH567" s="72"/>
      <c r="AI567" s="72"/>
      <c r="AJ567" s="72"/>
      <c r="AK567" s="72"/>
      <c r="AL567" s="72"/>
      <c r="AM567" s="72"/>
      <c r="AN567" s="72"/>
      <c r="AO567" s="72"/>
      <c r="AP567" s="72"/>
      <c r="AQ567" s="72"/>
      <c r="AR567" s="72"/>
      <c r="AS567" s="72"/>
      <c r="AT567" s="72"/>
      <c r="AU567" s="72"/>
      <c r="AV567" s="72"/>
      <c r="AW567" s="72"/>
    </row>
    <row r="568" spans="1:164" ht="25.5">
      <c r="A568" s="72" t="str">
        <f t="shared" si="95"/>
        <v>RelatedDocument</v>
      </c>
      <c r="B568" s="72" t="s">
        <v>2433</v>
      </c>
      <c r="C568" s="72"/>
      <c r="D568" s="72" t="s">
        <v>2400</v>
      </c>
      <c r="E568" s="72"/>
      <c r="F568" s="72"/>
      <c r="G568" s="72"/>
      <c r="H568" s="72" t="str">
        <f t="shared" si="96"/>
        <v>Related Document</v>
      </c>
      <c r="I568" s="72" t="str">
        <f t="shared" si="97"/>
        <v>Related Document</v>
      </c>
      <c r="J568" s="72"/>
      <c r="K568" s="72"/>
      <c r="L568" s="72"/>
      <c r="M568" s="79" t="s">
        <v>2216</v>
      </c>
      <c r="N568" s="72"/>
      <c r="O568" s="80" t="s">
        <v>424</v>
      </c>
      <c r="P568" s="72" t="s">
        <v>72</v>
      </c>
      <c r="Q568" s="81" t="s">
        <v>2434</v>
      </c>
      <c r="R568" s="81"/>
      <c r="S568" s="81"/>
      <c r="T568" s="82" t="s">
        <v>419</v>
      </c>
      <c r="U568" s="83"/>
      <c r="V568" s="80"/>
      <c r="W568" s="72" t="s">
        <v>1096</v>
      </c>
      <c r="X568" s="72"/>
      <c r="Y568" s="72"/>
      <c r="Z568" s="72"/>
      <c r="AA568" s="72"/>
      <c r="AB568" s="72"/>
      <c r="AC568" s="72"/>
      <c r="AD568" s="72"/>
      <c r="AE568" s="72"/>
      <c r="AF568" s="72"/>
      <c r="AG568" s="72"/>
      <c r="AH568" s="81"/>
      <c r="AI568" s="81"/>
      <c r="AJ568" s="81"/>
      <c r="AK568" s="81"/>
      <c r="AL568" s="81"/>
      <c r="AM568" s="81"/>
      <c r="AN568" s="81"/>
      <c r="AO568" s="81"/>
      <c r="AP568" s="81"/>
      <c r="AQ568" s="72"/>
      <c r="AR568" s="81"/>
      <c r="AS568" s="72"/>
      <c r="AT568" s="72"/>
      <c r="AU568" s="72"/>
      <c r="AV568" s="72"/>
      <c r="AW568" s="72" t="s">
        <v>1830</v>
      </c>
      <c r="AX568" s="84"/>
      <c r="AY568" s="84"/>
      <c r="AZ568" s="84"/>
      <c r="BA568" s="84"/>
      <c r="BB568" s="84"/>
      <c r="BC568" s="84"/>
      <c r="BD568" s="84"/>
      <c r="BE568" s="84"/>
      <c r="BF568" s="84"/>
      <c r="BG568" s="84"/>
      <c r="BH568" s="84"/>
      <c r="BI568" s="84"/>
      <c r="BJ568" s="84"/>
      <c r="BK568" s="84"/>
      <c r="BL568" s="84"/>
      <c r="BM568" s="84"/>
      <c r="BN568" s="84"/>
      <c r="BO568" s="84"/>
      <c r="BP568" s="84"/>
      <c r="BQ568" s="84"/>
      <c r="BR568" s="84"/>
      <c r="BS568" s="84"/>
      <c r="BT568" s="84"/>
      <c r="BU568" s="84"/>
      <c r="BV568" s="84"/>
      <c r="BW568" s="84"/>
      <c r="BX568" s="84"/>
      <c r="BY568" s="84"/>
      <c r="BZ568" s="84"/>
      <c r="CA568" s="84"/>
      <c r="CB568" s="84"/>
      <c r="CC568" s="84"/>
      <c r="CD568" s="84"/>
      <c r="CE568" s="84"/>
      <c r="CF568" s="84"/>
      <c r="CG568" s="84"/>
      <c r="CH568" s="84"/>
      <c r="CI568" s="84"/>
      <c r="CJ568" s="84"/>
      <c r="CK568" s="84"/>
      <c r="CL568" s="84"/>
      <c r="CM568" s="84"/>
      <c r="CN568" s="84"/>
      <c r="CO568" s="84"/>
      <c r="CP568" s="84"/>
      <c r="CQ568" s="84"/>
      <c r="CR568" s="84"/>
      <c r="CS568" s="84"/>
      <c r="CT568" s="84"/>
      <c r="CU568" s="84"/>
      <c r="CV568" s="84"/>
      <c r="CW568" s="84"/>
      <c r="CX568" s="84"/>
      <c r="CY568" s="84"/>
      <c r="CZ568" s="84"/>
      <c r="DA568" s="84"/>
      <c r="DB568" s="84"/>
      <c r="DC568" s="84"/>
      <c r="DD568" s="84"/>
      <c r="DE568" s="84"/>
      <c r="DF568" s="84"/>
      <c r="DG568" s="84"/>
      <c r="DH568" s="84"/>
      <c r="DI568" s="84"/>
      <c r="DJ568" s="84"/>
      <c r="DK568" s="84"/>
      <c r="DL568" s="84"/>
      <c r="DM568" s="84"/>
      <c r="DN568" s="84"/>
      <c r="DO568" s="84"/>
      <c r="DP568" s="84"/>
      <c r="DQ568" s="84"/>
      <c r="DR568" s="84"/>
      <c r="DS568" s="84"/>
      <c r="DT568" s="84"/>
      <c r="DU568" s="84"/>
      <c r="DV568" s="84"/>
      <c r="DW568" s="84"/>
      <c r="DX568" s="84"/>
      <c r="DY568" s="84"/>
      <c r="DZ568" s="84"/>
      <c r="EA568" s="84"/>
      <c r="EB568" s="84"/>
      <c r="EC568" s="84"/>
      <c r="ED568" s="84"/>
      <c r="EE568" s="84"/>
      <c r="EF568" s="84"/>
      <c r="EG568" s="84"/>
      <c r="EH568" s="84"/>
      <c r="EI568" s="84"/>
      <c r="EJ568" s="84"/>
      <c r="EK568" s="84"/>
      <c r="EL568" s="84"/>
      <c r="EM568" s="84"/>
      <c r="EN568" s="84"/>
      <c r="EO568" s="84"/>
      <c r="EP568" s="84"/>
      <c r="EQ568" s="84"/>
      <c r="ER568" s="84"/>
      <c r="ES568" s="84"/>
      <c r="ET568" s="84"/>
      <c r="EU568" s="84"/>
      <c r="EV568" s="84"/>
      <c r="EW568" s="84"/>
      <c r="EX568" s="84"/>
      <c r="EY568" s="84"/>
      <c r="EZ568" s="84"/>
      <c r="FA568" s="84"/>
      <c r="FB568" s="84"/>
      <c r="FC568" s="84"/>
      <c r="FD568" s="84"/>
      <c r="FE568" s="84"/>
      <c r="FF568" s="84"/>
      <c r="FG568" s="84"/>
      <c r="FH568" s="84"/>
    </row>
    <row r="569" spans="1:49" ht="25.5">
      <c r="A569" s="72" t="str">
        <f t="shared" si="95"/>
        <v>ExchangeRate</v>
      </c>
      <c r="B569" s="72" t="s">
        <v>2435</v>
      </c>
      <c r="C569" s="73"/>
      <c r="D569" s="72" t="s">
        <v>2400</v>
      </c>
      <c r="E569" s="73"/>
      <c r="F569" s="73"/>
      <c r="G569" s="73"/>
      <c r="H569" s="72" t="str">
        <f t="shared" si="96"/>
        <v>Exchange Rate</v>
      </c>
      <c r="I569" s="72" t="str">
        <f t="shared" si="97"/>
        <v>Exchange Rate</v>
      </c>
      <c r="J569" s="72"/>
      <c r="K569" s="73"/>
      <c r="L569" s="73"/>
      <c r="M569" s="74" t="s">
        <v>1415</v>
      </c>
      <c r="N569" s="73"/>
      <c r="O569" s="75" t="s">
        <v>1852</v>
      </c>
      <c r="P569" s="73" t="s">
        <v>72</v>
      </c>
      <c r="Q569" s="76" t="s">
        <v>2436</v>
      </c>
      <c r="R569" s="76"/>
      <c r="S569" s="76"/>
      <c r="T569" s="77" t="s">
        <v>419</v>
      </c>
      <c r="U569" s="78"/>
      <c r="V569" s="75"/>
      <c r="W569" s="73" t="s">
        <v>1096</v>
      </c>
      <c r="X569" s="73"/>
      <c r="Y569" s="73"/>
      <c r="Z569" s="73"/>
      <c r="AA569" s="73"/>
      <c r="AB569" s="73"/>
      <c r="AC569" s="73"/>
      <c r="AD569" s="73"/>
      <c r="AE569" s="73"/>
      <c r="AF569" s="72"/>
      <c r="AG569" s="72"/>
      <c r="AH569" s="72"/>
      <c r="AI569" s="72"/>
      <c r="AJ569" s="72"/>
      <c r="AK569" s="76"/>
      <c r="AL569" s="72"/>
      <c r="AM569" s="72"/>
      <c r="AN569" s="72"/>
      <c r="AO569" s="72"/>
      <c r="AP569" s="72"/>
      <c r="AQ569" s="72"/>
      <c r="AR569" s="72"/>
      <c r="AS569" s="72"/>
      <c r="AT569" s="72"/>
      <c r="AU569" s="72"/>
      <c r="AV569" s="72"/>
      <c r="AW569" s="72"/>
    </row>
    <row r="570" spans="1:164" ht="25.5">
      <c r="A570" s="72" t="str">
        <f t="shared" si="95"/>
        <v>StatementLineAmount</v>
      </c>
      <c r="B570" s="72" t="s">
        <v>2437</v>
      </c>
      <c r="C570" s="72"/>
      <c r="D570" s="72" t="s">
        <v>2400</v>
      </c>
      <c r="E570" s="72"/>
      <c r="F570" s="72"/>
      <c r="G570" s="72"/>
      <c r="H570" s="72" t="str">
        <f t="shared" si="96"/>
        <v>Statement Line Amount</v>
      </c>
      <c r="I570" s="72" t="str">
        <f t="shared" si="97"/>
        <v>Statement Line Amount</v>
      </c>
      <c r="J570" s="72"/>
      <c r="K570" s="72"/>
      <c r="L570" s="72"/>
      <c r="M570" s="79" t="s">
        <v>2438</v>
      </c>
      <c r="N570" s="72"/>
      <c r="O570" s="80" t="s">
        <v>424</v>
      </c>
      <c r="P570" s="72" t="s">
        <v>72</v>
      </c>
      <c r="Q570" s="81" t="s">
        <v>2439</v>
      </c>
      <c r="R570" s="81"/>
      <c r="S570" s="81"/>
      <c r="T570" s="82" t="s">
        <v>419</v>
      </c>
      <c r="U570" s="83"/>
      <c r="V570" s="80"/>
      <c r="W570" s="72" t="s">
        <v>1096</v>
      </c>
      <c r="X570" s="72"/>
      <c r="Y570" s="72"/>
      <c r="Z570" s="72"/>
      <c r="AA570" s="72"/>
      <c r="AB570" s="72"/>
      <c r="AC570" s="72"/>
      <c r="AD570" s="72"/>
      <c r="AE570" s="72"/>
      <c r="AF570" s="72"/>
      <c r="AG570" s="72"/>
      <c r="AH570" s="72"/>
      <c r="AI570" s="72"/>
      <c r="AJ570" s="81"/>
      <c r="AK570" s="81"/>
      <c r="AL570" s="81"/>
      <c r="AM570" s="81"/>
      <c r="AN570" s="81"/>
      <c r="AO570" s="81"/>
      <c r="AP570" s="81"/>
      <c r="AQ570" s="72"/>
      <c r="AR570" s="81"/>
      <c r="AS570" s="72"/>
      <c r="AT570" s="72"/>
      <c r="AU570" s="72"/>
      <c r="AV570" s="72"/>
      <c r="AW570" s="72" t="s">
        <v>1830</v>
      </c>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c r="BV570" s="71"/>
      <c r="BW570" s="71"/>
      <c r="BX570" s="71"/>
      <c r="BY570" s="71"/>
      <c r="BZ570" s="71"/>
      <c r="CA570" s="71"/>
      <c r="CB570" s="71"/>
      <c r="CC570" s="71"/>
      <c r="CD570" s="71"/>
      <c r="CE570" s="71"/>
      <c r="CF570" s="71"/>
      <c r="CG570" s="71"/>
      <c r="CH570" s="71"/>
      <c r="CI570" s="71"/>
      <c r="CJ570" s="71"/>
      <c r="CK570" s="71"/>
      <c r="CL570" s="71"/>
      <c r="CM570" s="71"/>
      <c r="CN570" s="71"/>
      <c r="CO570" s="71"/>
      <c r="CP570" s="71"/>
      <c r="CQ570" s="71"/>
      <c r="CR570" s="71"/>
      <c r="CS570" s="71"/>
      <c r="CT570" s="71"/>
      <c r="CU570" s="71"/>
      <c r="CV570" s="71"/>
      <c r="CW570" s="71"/>
      <c r="CX570" s="71"/>
      <c r="CY570" s="71"/>
      <c r="CZ570" s="71"/>
      <c r="DA570" s="71"/>
      <c r="DB570" s="71"/>
      <c r="DC570" s="71"/>
      <c r="DD570" s="71"/>
      <c r="DE570" s="71"/>
      <c r="DF570" s="71"/>
      <c r="DG570" s="71"/>
      <c r="DH570" s="71"/>
      <c r="DI570" s="71"/>
      <c r="DJ570" s="71"/>
      <c r="DK570" s="71"/>
      <c r="DL570" s="71"/>
      <c r="DM570" s="71"/>
      <c r="DN570" s="71"/>
      <c r="DO570" s="71"/>
      <c r="DP570" s="71"/>
      <c r="DQ570" s="71"/>
      <c r="DR570" s="71"/>
      <c r="DS570" s="71"/>
      <c r="DT570" s="71"/>
      <c r="DU570" s="71"/>
      <c r="DV570" s="71"/>
      <c r="DW570" s="71"/>
      <c r="DX570" s="71"/>
      <c r="DY570" s="71"/>
      <c r="DZ570" s="71"/>
      <c r="EA570" s="71"/>
      <c r="EB570" s="71"/>
      <c r="EC570" s="71"/>
      <c r="ED570" s="71"/>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row>
    <row r="571" spans="1:49" s="54" customFormat="1" ht="12.75">
      <c r="A571" s="13" t="s">
        <v>2440</v>
      </c>
      <c r="B571" s="65" t="s">
        <v>2441</v>
      </c>
      <c r="C571" s="64"/>
      <c r="D571" s="64" t="s">
        <v>2440</v>
      </c>
      <c r="E571" s="64"/>
      <c r="F571" s="64"/>
      <c r="G571" s="64"/>
      <c r="H571" s="64"/>
      <c r="I571" s="64"/>
      <c r="J571" s="64"/>
      <c r="K571" s="64"/>
      <c r="L571" s="64"/>
      <c r="M571" s="64"/>
      <c r="N571" s="64"/>
      <c r="O571" s="65"/>
      <c r="P571" s="64" t="s">
        <v>1826</v>
      </c>
      <c r="Q571" s="66" t="s">
        <v>750</v>
      </c>
      <c r="R571" s="66"/>
      <c r="S571" s="66"/>
      <c r="T571" s="41" t="s">
        <v>1828</v>
      </c>
      <c r="U571" s="42"/>
      <c r="V571" s="65"/>
      <c r="W571" s="64" t="s">
        <v>1096</v>
      </c>
      <c r="X571" s="64"/>
      <c r="Y571" s="64"/>
      <c r="Z571" s="64"/>
      <c r="AA571" s="64"/>
      <c r="AB571" s="64"/>
      <c r="AC571" s="64"/>
      <c r="AD571" s="64"/>
      <c r="AE571" s="64"/>
      <c r="AF571" s="64" t="s">
        <v>1830</v>
      </c>
      <c r="AG571" s="64"/>
      <c r="AH571" s="64" t="s">
        <v>1830</v>
      </c>
      <c r="AI571" s="64" t="s">
        <v>1830</v>
      </c>
      <c r="AJ571" s="64" t="s">
        <v>1830</v>
      </c>
      <c r="AK571" s="64" t="s">
        <v>1830</v>
      </c>
      <c r="AL571" s="64" t="s">
        <v>1830</v>
      </c>
      <c r="AM571" s="64" t="s">
        <v>1830</v>
      </c>
      <c r="AN571" s="64" t="s">
        <v>1830</v>
      </c>
      <c r="AO571" s="64" t="s">
        <v>1830</v>
      </c>
      <c r="AP571" s="64" t="s">
        <v>1830</v>
      </c>
      <c r="AQ571" s="64" t="s">
        <v>1830</v>
      </c>
      <c r="AR571" s="64" t="s">
        <v>1830</v>
      </c>
      <c r="AS571" s="64" t="s">
        <v>1830</v>
      </c>
      <c r="AT571" s="64" t="s">
        <v>1830</v>
      </c>
      <c r="AU571" s="64" t="s">
        <v>1830</v>
      </c>
      <c r="AV571" s="64" t="s">
        <v>1830</v>
      </c>
      <c r="AW571" s="64" t="s">
        <v>1830</v>
      </c>
    </row>
    <row r="572" spans="1:49" s="54" customFormat="1" ht="25.5">
      <c r="A572" s="69" t="str">
        <f>SUBSTITUTE(SUBSTITUTE(CONCATENATE(IF(E572="Globally Unique","GU",E572),IF(G572&lt;&gt;I572,H572,F572),CONCATENATE(IF(I572="Identifier","ID",IF(I572="Text","",I572))))," ",""),"'","")</f>
        <v>CustomerAssignedAccountID</v>
      </c>
      <c r="B572" s="69" t="s">
        <v>2442</v>
      </c>
      <c r="D572" s="54" t="s">
        <v>2440</v>
      </c>
      <c r="E572" s="54" t="s">
        <v>1293</v>
      </c>
      <c r="G572" s="54" t="s">
        <v>2570</v>
      </c>
      <c r="H572" s="54" t="str">
        <f>IF(F572&lt;&gt;"",CONCATENATE(F572," ",G572),G572)</f>
        <v>Account</v>
      </c>
      <c r="I572" s="54" t="s">
        <v>1849</v>
      </c>
      <c r="K572" s="54" t="str">
        <f>IF(J572&lt;&gt;"",CONCATENATE(J572,"_ ",I572,". Type"),CONCATENATE(I572,". Type"))</f>
        <v>Identifier. Type</v>
      </c>
      <c r="O572" s="93" t="s">
        <v>1852</v>
      </c>
      <c r="P572" s="54" t="s">
        <v>1853</v>
      </c>
      <c r="Q572" s="94" t="s">
        <v>2571</v>
      </c>
      <c r="T572" s="70" t="s">
        <v>1828</v>
      </c>
      <c r="W572" s="54" t="s">
        <v>1096</v>
      </c>
      <c r="AF572" s="54" t="s">
        <v>1830</v>
      </c>
      <c r="AH572" s="54" t="s">
        <v>1830</v>
      </c>
      <c r="AI572" s="54" t="s">
        <v>1830</v>
      </c>
      <c r="AJ572" s="54" t="s">
        <v>1830</v>
      </c>
      <c r="AK572" s="54" t="s">
        <v>1830</v>
      </c>
      <c r="AL572" s="54" t="s">
        <v>1830</v>
      </c>
      <c r="AM572" s="54" t="s">
        <v>1830</v>
      </c>
      <c r="AN572" s="54" t="s">
        <v>1830</v>
      </c>
      <c r="AO572" s="54" t="s">
        <v>1830</v>
      </c>
      <c r="AP572" s="54" t="s">
        <v>1830</v>
      </c>
      <c r="AQ572" s="54" t="s">
        <v>1830</v>
      </c>
      <c r="AR572" s="54" t="s">
        <v>1830</v>
      </c>
      <c r="AS572" s="54" t="s">
        <v>1830</v>
      </c>
      <c r="AT572" s="54" t="s">
        <v>1830</v>
      </c>
      <c r="AU572" s="54" t="s">
        <v>1830</v>
      </c>
      <c r="AV572" s="54" t="s">
        <v>1830</v>
      </c>
      <c r="AW572" s="54" t="s">
        <v>1830</v>
      </c>
    </row>
    <row r="573" spans="1:49" s="54" customFormat="1" ht="25.5">
      <c r="A573" s="69" t="str">
        <f>SUBSTITUTE(SUBSTITUTE(CONCATENATE(IF(E573="Globally Unique","GU",E573),IF(G573&lt;&gt;I573,H573,F573),CONCATENATE(IF(I573="Identifier","ID",IF(I573="Text","",I573))))," ",""),"'","")</f>
        <v>SupplierAssignedAccountID</v>
      </c>
      <c r="B573" s="69" t="s">
        <v>2443</v>
      </c>
      <c r="D573" s="54" t="s">
        <v>2440</v>
      </c>
      <c r="E573" s="54" t="s">
        <v>1295</v>
      </c>
      <c r="G573" s="54" t="s">
        <v>2570</v>
      </c>
      <c r="H573" s="54" t="str">
        <f>IF(F573&lt;&gt;"",CONCATENATE(F573," ",G573),G573)</f>
        <v>Account</v>
      </c>
      <c r="I573" s="54" t="s">
        <v>1849</v>
      </c>
      <c r="K573" s="54" t="str">
        <f>IF(J573&lt;&gt;"",CONCATENATE(J573,"_ ",I573,". Type"),CONCATENATE(I573,". Type"))</f>
        <v>Identifier. Type</v>
      </c>
      <c r="O573" s="93" t="s">
        <v>1852</v>
      </c>
      <c r="P573" s="54" t="s">
        <v>1853</v>
      </c>
      <c r="Q573" s="94" t="s">
        <v>2574</v>
      </c>
      <c r="T573" s="70" t="s">
        <v>1828</v>
      </c>
      <c r="W573" s="54" t="s">
        <v>1096</v>
      </c>
      <c r="AF573" s="54" t="s">
        <v>1830</v>
      </c>
      <c r="AH573" s="54" t="s">
        <v>1830</v>
      </c>
      <c r="AI573" s="54" t="s">
        <v>1830</v>
      </c>
      <c r="AJ573" s="54" t="s">
        <v>1830</v>
      </c>
      <c r="AK573" s="54" t="s">
        <v>1830</v>
      </c>
      <c r="AL573" s="54" t="s">
        <v>1830</v>
      </c>
      <c r="AM573" s="54" t="s">
        <v>1830</v>
      </c>
      <c r="AN573" s="54" t="s">
        <v>1830</v>
      </c>
      <c r="AO573" s="54" t="s">
        <v>1830</v>
      </c>
      <c r="AP573" s="54" t="s">
        <v>1830</v>
      </c>
      <c r="AQ573" s="54" t="s">
        <v>1830</v>
      </c>
      <c r="AR573" s="54" t="s">
        <v>1830</v>
      </c>
      <c r="AS573" s="54" t="s">
        <v>1830</v>
      </c>
      <c r="AT573" s="54" t="s">
        <v>1830</v>
      </c>
      <c r="AU573" s="54" t="s">
        <v>1830</v>
      </c>
      <c r="AV573" s="54" t="s">
        <v>1830</v>
      </c>
      <c r="AW573" s="54" t="s">
        <v>1830</v>
      </c>
    </row>
    <row r="574" spans="1:23" s="54" customFormat="1" ht="12.75">
      <c r="A574" s="69" t="str">
        <f>SUBSTITUTE(SUBSTITUTE(CONCATENATE(IF(E574="Globally Unique","GU",E574),IF(G574&lt;&gt;I574,H574,F574),CONCATENATE(IF(I574="Identifier","ID",IF(I574="Text","",I574))))," ",""),"'","")</f>
        <v>AdditionalAccountID</v>
      </c>
      <c r="B574" s="69" t="s">
        <v>2444</v>
      </c>
      <c r="D574" s="54" t="s">
        <v>2440</v>
      </c>
      <c r="E574" s="54" t="s">
        <v>1921</v>
      </c>
      <c r="G574" s="54" t="s">
        <v>2570</v>
      </c>
      <c r="H574" s="54" t="str">
        <f>IF(F574&lt;&gt;"",CONCATENATE(F574," ",G574),G574)</f>
        <v>Account</v>
      </c>
      <c r="I574" s="54" t="s">
        <v>1849</v>
      </c>
      <c r="K574" s="54" t="str">
        <f>IF(J574&lt;&gt;"",CONCATENATE(J574,"_ ",I574,". Type"),CONCATENATE(I574,". Type"))</f>
        <v>Identifier. Type</v>
      </c>
      <c r="O574" s="93" t="s">
        <v>424</v>
      </c>
      <c r="P574" s="54" t="s">
        <v>1853</v>
      </c>
      <c r="Q574" s="94" t="s">
        <v>2576</v>
      </c>
      <c r="T574" s="70" t="s">
        <v>1828</v>
      </c>
      <c r="W574" s="54" t="s">
        <v>1096</v>
      </c>
    </row>
    <row r="575" spans="1:49" s="54" customFormat="1" ht="25.5">
      <c r="A575" s="72" t="str">
        <f>SUBSTITUTE(SUBSTITUTE(CONCATENATE(IF(E575="Globally Unique","GU",E575),F575,IF(H575&lt;&gt;I575,H575,""),CONCATENATE(IF(I575="Identifier","ID",IF(I575="Text","",I575))))," ",""),"'","")</f>
        <v>Party</v>
      </c>
      <c r="B575" s="72" t="s">
        <v>2445</v>
      </c>
      <c r="C575" s="73"/>
      <c r="D575" s="73" t="s">
        <v>2440</v>
      </c>
      <c r="E575" s="73"/>
      <c r="F575" s="73"/>
      <c r="G575" s="73"/>
      <c r="H575" s="72" t="str">
        <f>M575</f>
        <v>Party</v>
      </c>
      <c r="I575" s="72" t="str">
        <f>M575</f>
        <v>Party</v>
      </c>
      <c r="J575" s="72"/>
      <c r="K575" s="72"/>
      <c r="L575" s="73"/>
      <c r="M575" s="74" t="s">
        <v>748</v>
      </c>
      <c r="N575" s="73"/>
      <c r="O575" s="75" t="s">
        <v>1852</v>
      </c>
      <c r="P575" s="73" t="s">
        <v>72</v>
      </c>
      <c r="Q575" s="81" t="s">
        <v>2327</v>
      </c>
      <c r="R575" s="76"/>
      <c r="S575" s="76"/>
      <c r="T575" s="77" t="s">
        <v>1828</v>
      </c>
      <c r="U575" s="78"/>
      <c r="V575" s="75"/>
      <c r="W575" s="73" t="s">
        <v>1096</v>
      </c>
      <c r="X575" s="73"/>
      <c r="Y575" s="73"/>
      <c r="Z575" s="73"/>
      <c r="AA575" s="73"/>
      <c r="AB575" s="73"/>
      <c r="AC575" s="73"/>
      <c r="AD575" s="73"/>
      <c r="AE575" s="73"/>
      <c r="AF575" s="73" t="s">
        <v>1830</v>
      </c>
      <c r="AG575" s="73"/>
      <c r="AH575" s="73" t="s">
        <v>1830</v>
      </c>
      <c r="AI575" s="73" t="s">
        <v>1830</v>
      </c>
      <c r="AJ575" s="73" t="s">
        <v>1830</v>
      </c>
      <c r="AK575" s="73" t="s">
        <v>1830</v>
      </c>
      <c r="AL575" s="73" t="s">
        <v>1830</v>
      </c>
      <c r="AM575" s="73" t="s">
        <v>1830</v>
      </c>
      <c r="AN575" s="73" t="s">
        <v>1830</v>
      </c>
      <c r="AO575" s="73" t="s">
        <v>1830</v>
      </c>
      <c r="AP575" s="73" t="s">
        <v>1830</v>
      </c>
      <c r="AQ575" s="73" t="s">
        <v>1830</v>
      </c>
      <c r="AR575" s="73" t="s">
        <v>1830</v>
      </c>
      <c r="AS575" s="73" t="s">
        <v>1830</v>
      </c>
      <c r="AT575" s="73" t="s">
        <v>1830</v>
      </c>
      <c r="AU575" s="73" t="s">
        <v>1830</v>
      </c>
      <c r="AV575" s="73" t="s">
        <v>1830</v>
      </c>
      <c r="AW575" s="73" t="s">
        <v>1830</v>
      </c>
    </row>
    <row r="576" spans="1:49" s="54" customFormat="1" ht="25.5">
      <c r="A576" s="72" t="str">
        <f>SUBSTITUTE(SUBSTITUTE(CONCATENATE(IF(E576="Globally Unique","GU",E576),F576,IF(H576&lt;&gt;I576,H576,""),CONCATENATE(IF(I576="Identifier","ID",IF(I576="Text","",I576))))," ",""),"'","")</f>
        <v>ShippingContact</v>
      </c>
      <c r="B576" s="72" t="s">
        <v>2446</v>
      </c>
      <c r="C576" s="73"/>
      <c r="D576" s="73" t="s">
        <v>2440</v>
      </c>
      <c r="E576" s="73" t="s">
        <v>2329</v>
      </c>
      <c r="F576" s="73"/>
      <c r="G576" s="73"/>
      <c r="H576" s="72" t="str">
        <f>M576</f>
        <v>Contact</v>
      </c>
      <c r="I576" s="72" t="str">
        <f>M576</f>
        <v>Contact</v>
      </c>
      <c r="J576" s="72"/>
      <c r="K576" s="72"/>
      <c r="L576" s="73"/>
      <c r="M576" s="74" t="s">
        <v>275</v>
      </c>
      <c r="N576" s="73"/>
      <c r="O576" s="75" t="s">
        <v>1852</v>
      </c>
      <c r="P576" s="73" t="s">
        <v>72</v>
      </c>
      <c r="Q576" s="76" t="s">
        <v>2330</v>
      </c>
      <c r="R576" s="76"/>
      <c r="S576" s="76"/>
      <c r="T576" s="77" t="s">
        <v>1828</v>
      </c>
      <c r="U576" s="78"/>
      <c r="V576" s="75"/>
      <c r="W576" s="73" t="s">
        <v>1096</v>
      </c>
      <c r="X576" s="73"/>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c r="AV576" s="73"/>
      <c r="AW576" s="73"/>
    </row>
    <row r="577" spans="1:49" s="54" customFormat="1" ht="38.25">
      <c r="A577" s="72" t="str">
        <f>SUBSTITUTE(SUBSTITUTE(CONCATENATE(IF(E577="Globally Unique","GU",E577),F577,IF(H577&lt;&gt;I577,H577,""),CONCATENATE(IF(I577="Identifier","ID",IF(I577="Text","",I577))))," ",""),"'","")</f>
        <v>AccountsContact</v>
      </c>
      <c r="B577" s="72" t="s">
        <v>2447</v>
      </c>
      <c r="C577" s="73"/>
      <c r="D577" s="73" t="s">
        <v>2440</v>
      </c>
      <c r="E577" s="73" t="s">
        <v>2332</v>
      </c>
      <c r="F577" s="73"/>
      <c r="G577" s="73"/>
      <c r="H577" s="72" t="str">
        <f>M577</f>
        <v>Contact</v>
      </c>
      <c r="I577" s="72" t="str">
        <f>M577</f>
        <v>Contact</v>
      </c>
      <c r="J577" s="72"/>
      <c r="K577" s="72"/>
      <c r="L577" s="73"/>
      <c r="M577" s="74" t="s">
        <v>275</v>
      </c>
      <c r="N577" s="73"/>
      <c r="O577" s="75" t="s">
        <v>1852</v>
      </c>
      <c r="P577" s="73" t="s">
        <v>72</v>
      </c>
      <c r="Q577" s="76" t="s">
        <v>2333</v>
      </c>
      <c r="R577" s="76"/>
      <c r="S577" s="76"/>
      <c r="T577" s="77" t="s">
        <v>1828</v>
      </c>
      <c r="U577" s="78"/>
      <c r="V577" s="75"/>
      <c r="W577" s="73" t="s">
        <v>1096</v>
      </c>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row>
    <row r="578" spans="1:164" s="54" customFormat="1" ht="25.5">
      <c r="A578" s="72" t="str">
        <f>SUBSTITUTE(SUBSTITUTE(CONCATENATE(IF(E578="Globally Unique","GU",E578),F578,IF(H578&lt;&gt;I578,H578,""),CONCATENATE(IF(I578="Identifier","ID",IF(I578="Text","",I578))))," ",""),"'","")</f>
        <v>OrderContact</v>
      </c>
      <c r="B578" s="72" t="s">
        <v>2448</v>
      </c>
      <c r="C578" s="73"/>
      <c r="D578" s="73" t="s">
        <v>2440</v>
      </c>
      <c r="E578" s="73" t="s">
        <v>2335</v>
      </c>
      <c r="F578" s="73"/>
      <c r="G578" s="73"/>
      <c r="H578" s="72" t="str">
        <f>M578</f>
        <v>Contact</v>
      </c>
      <c r="I578" s="72" t="str">
        <f>M578</f>
        <v>Contact</v>
      </c>
      <c r="J578" s="72"/>
      <c r="K578" s="72"/>
      <c r="L578" s="73"/>
      <c r="M578" s="74" t="s">
        <v>275</v>
      </c>
      <c r="N578" s="73"/>
      <c r="O578" s="75" t="s">
        <v>1852</v>
      </c>
      <c r="P578" s="73" t="s">
        <v>72</v>
      </c>
      <c r="Q578" s="76" t="s">
        <v>2336</v>
      </c>
      <c r="R578" s="76"/>
      <c r="S578" s="76"/>
      <c r="T578" s="77" t="s">
        <v>1828</v>
      </c>
      <c r="U578" s="78"/>
      <c r="V578" s="75"/>
      <c r="W578" s="73" t="s">
        <v>1096</v>
      </c>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68"/>
      <c r="AY578" s="68"/>
      <c r="AZ578" s="68"/>
      <c r="BA578" s="68"/>
      <c r="BB578" s="68"/>
      <c r="BC578" s="68"/>
      <c r="BD578" s="68"/>
      <c r="BE578" s="68"/>
      <c r="BF578" s="68"/>
      <c r="BG578" s="68"/>
      <c r="BH578" s="68"/>
      <c r="BI578" s="68"/>
      <c r="BJ578" s="68"/>
      <c r="BK578" s="68"/>
      <c r="BL578" s="68"/>
      <c r="BM578" s="68"/>
      <c r="BN578" s="68"/>
      <c r="BO578" s="68"/>
      <c r="BP578" s="68"/>
      <c r="BQ578" s="68"/>
      <c r="BR578" s="68"/>
      <c r="BS578" s="68"/>
      <c r="BT578" s="68"/>
      <c r="BU578" s="68"/>
      <c r="BV578" s="68"/>
      <c r="BW578" s="68"/>
      <c r="BX578" s="68"/>
      <c r="BY578" s="68"/>
      <c r="BZ578" s="68"/>
      <c r="CA578" s="68"/>
      <c r="CB578" s="68"/>
      <c r="CC578" s="68"/>
      <c r="CD578" s="68"/>
      <c r="CE578" s="68"/>
      <c r="CF578" s="68"/>
      <c r="CG578" s="68"/>
      <c r="CH578" s="68"/>
      <c r="CI578" s="68"/>
      <c r="CJ578" s="68"/>
      <c r="CK578" s="68"/>
      <c r="CL578" s="68"/>
      <c r="CM578" s="68"/>
      <c r="CN578" s="68"/>
      <c r="CO578" s="68"/>
      <c r="CP578" s="68"/>
      <c r="CQ578" s="68"/>
      <c r="CR578" s="68"/>
      <c r="CS578" s="68"/>
      <c r="CT578" s="68"/>
      <c r="CU578" s="68"/>
      <c r="CV578" s="68"/>
      <c r="CW578" s="68"/>
      <c r="CX578" s="68"/>
      <c r="CY578" s="68"/>
      <c r="CZ578" s="68"/>
      <c r="DA578" s="68"/>
      <c r="DB578" s="68"/>
      <c r="DC578" s="68"/>
      <c r="DD578" s="68"/>
      <c r="DE578" s="68"/>
      <c r="DF578" s="68"/>
      <c r="DG578" s="68"/>
      <c r="DH578" s="68"/>
      <c r="DI578" s="68"/>
      <c r="DJ578" s="68"/>
      <c r="DK578" s="68"/>
      <c r="DL578" s="68"/>
      <c r="DM578" s="68"/>
      <c r="DN578" s="68"/>
      <c r="DO578" s="68"/>
      <c r="DP578" s="68"/>
      <c r="DQ578" s="68"/>
      <c r="DR578" s="68"/>
      <c r="DS578" s="68"/>
      <c r="DT578" s="68"/>
      <c r="DU578" s="68"/>
      <c r="DV578" s="68"/>
      <c r="DW578" s="68"/>
      <c r="DX578" s="68"/>
      <c r="DY578" s="68"/>
      <c r="DZ578" s="68"/>
      <c r="EA578" s="68"/>
      <c r="EB578" s="68"/>
      <c r="EC578" s="68"/>
      <c r="ED578" s="68"/>
      <c r="EE578" s="68"/>
      <c r="EF578" s="68"/>
      <c r="EG578" s="68"/>
      <c r="EH578" s="68"/>
      <c r="EI578" s="68"/>
      <c r="EJ578" s="68"/>
      <c r="EK578" s="68"/>
      <c r="EL578" s="68"/>
      <c r="EM578" s="68"/>
      <c r="EN578" s="68"/>
      <c r="EO578" s="68"/>
      <c r="EP578" s="68"/>
      <c r="EQ578" s="68"/>
      <c r="ER578" s="68"/>
      <c r="ES578" s="68"/>
      <c r="ET578" s="68"/>
      <c r="EU578" s="68"/>
      <c r="EV578" s="68"/>
      <c r="EW578" s="68"/>
      <c r="EX578" s="68"/>
      <c r="EY578" s="68"/>
      <c r="EZ578" s="68"/>
      <c r="FA578" s="68"/>
      <c r="FB578" s="68"/>
      <c r="FC578" s="68"/>
      <c r="FD578" s="68"/>
      <c r="FE578" s="68"/>
      <c r="FF578" s="68"/>
      <c r="FG578" s="68"/>
      <c r="FH578" s="68"/>
    </row>
    <row r="579" spans="1:164" s="54" customFormat="1" ht="12.75">
      <c r="A579" s="13" t="str">
        <f>SUBSTITUTE(SUBSTITUTE(CONCATENATE(IF(C579="","",CONCATENATE(C579,"")),"",D579)," ",""),"'","")</f>
        <v>TaxCategory</v>
      </c>
      <c r="B579" s="65" t="s">
        <v>2449</v>
      </c>
      <c r="C579" s="64"/>
      <c r="D579" s="64" t="s">
        <v>1147</v>
      </c>
      <c r="E579" s="64"/>
      <c r="F579" s="64"/>
      <c r="G579" s="64"/>
      <c r="H579" s="64"/>
      <c r="I579" s="64"/>
      <c r="J579" s="64"/>
      <c r="K579" s="64"/>
      <c r="L579" s="64"/>
      <c r="M579" s="64"/>
      <c r="N579" s="64"/>
      <c r="O579" s="65"/>
      <c r="P579" s="64" t="s">
        <v>1826</v>
      </c>
      <c r="Q579" s="66" t="s">
        <v>2450</v>
      </c>
      <c r="R579" s="66"/>
      <c r="S579" s="66"/>
      <c r="T579" s="41" t="s">
        <v>419</v>
      </c>
      <c r="U579" s="42"/>
      <c r="V579" s="65"/>
      <c r="W579" s="64" t="s">
        <v>1096</v>
      </c>
      <c r="X579" s="64"/>
      <c r="Y579" s="64"/>
      <c r="Z579" s="64"/>
      <c r="AA579" s="64"/>
      <c r="AB579" s="64"/>
      <c r="AC579" s="64"/>
      <c r="AD579" s="64"/>
      <c r="AE579" s="64"/>
      <c r="AF579" s="64"/>
      <c r="AG579" s="64"/>
      <c r="AH579" s="64" t="s">
        <v>1830</v>
      </c>
      <c r="AI579" s="64" t="s">
        <v>1830</v>
      </c>
      <c r="AJ579" s="64"/>
      <c r="AK579" s="64" t="s">
        <v>1830</v>
      </c>
      <c r="AL579" s="64"/>
      <c r="AM579" s="64"/>
      <c r="AN579" s="64"/>
      <c r="AO579" s="64"/>
      <c r="AP579" s="64"/>
      <c r="AQ579" s="64"/>
      <c r="AR579" s="64"/>
      <c r="AS579" s="64"/>
      <c r="AT579" s="64"/>
      <c r="AU579" s="64" t="s">
        <v>1830</v>
      </c>
      <c r="AV579" s="64" t="s">
        <v>1830</v>
      </c>
      <c r="AW579" s="64"/>
      <c r="AX579" s="68"/>
      <c r="AY579" s="68"/>
      <c r="AZ579" s="68"/>
      <c r="BA579" s="68"/>
      <c r="BB579" s="68"/>
      <c r="BC579" s="68"/>
      <c r="BD579" s="68"/>
      <c r="BE579" s="68"/>
      <c r="BF579" s="68"/>
      <c r="BG579" s="68"/>
      <c r="BH579" s="68"/>
      <c r="BI579" s="68"/>
      <c r="BJ579" s="68"/>
      <c r="BK579" s="68"/>
      <c r="BL579" s="68"/>
      <c r="BM579" s="68"/>
      <c r="BN579" s="68"/>
      <c r="BO579" s="68"/>
      <c r="BP579" s="68"/>
      <c r="BQ579" s="68"/>
      <c r="BR579" s="68"/>
      <c r="BS579" s="68"/>
      <c r="BT579" s="68"/>
      <c r="BU579" s="68"/>
      <c r="BV579" s="68"/>
      <c r="BW579" s="68"/>
      <c r="BX579" s="68"/>
      <c r="BY579" s="68"/>
      <c r="BZ579" s="68"/>
      <c r="CA579" s="68"/>
      <c r="CB579" s="68"/>
      <c r="CC579" s="68"/>
      <c r="CD579" s="68"/>
      <c r="CE579" s="68"/>
      <c r="CF579" s="68"/>
      <c r="CG579" s="68"/>
      <c r="CH579" s="68"/>
      <c r="CI579" s="68"/>
      <c r="CJ579" s="68"/>
      <c r="CK579" s="68"/>
      <c r="CL579" s="68"/>
      <c r="CM579" s="68"/>
      <c r="CN579" s="68"/>
      <c r="CO579" s="68"/>
      <c r="CP579" s="68"/>
      <c r="CQ579" s="68"/>
      <c r="CR579" s="68"/>
      <c r="CS579" s="68"/>
      <c r="CT579" s="68"/>
      <c r="CU579" s="68"/>
      <c r="CV579" s="68"/>
      <c r="CW579" s="68"/>
      <c r="CX579" s="68"/>
      <c r="CY579" s="68"/>
      <c r="CZ579" s="68"/>
      <c r="DA579" s="68"/>
      <c r="DB579" s="68"/>
      <c r="DC579" s="68"/>
      <c r="DD579" s="68"/>
      <c r="DE579" s="68"/>
      <c r="DF579" s="68"/>
      <c r="DG579" s="68"/>
      <c r="DH579" s="68"/>
      <c r="DI579" s="68"/>
      <c r="DJ579" s="68"/>
      <c r="DK579" s="68"/>
      <c r="DL579" s="68"/>
      <c r="DM579" s="68"/>
      <c r="DN579" s="68"/>
      <c r="DO579" s="68"/>
      <c r="DP579" s="68"/>
      <c r="DQ579" s="68"/>
      <c r="DR579" s="68"/>
      <c r="DS579" s="68"/>
      <c r="DT579" s="68"/>
      <c r="DU579" s="68"/>
      <c r="DV579" s="68"/>
      <c r="DW579" s="68"/>
      <c r="DX579" s="68"/>
      <c r="DY579" s="68"/>
      <c r="DZ579" s="68"/>
      <c r="EA579" s="68"/>
      <c r="EB579" s="68"/>
      <c r="EC579" s="68"/>
      <c r="ED579" s="68"/>
      <c r="EE579" s="68"/>
      <c r="EF579" s="68"/>
      <c r="EG579" s="68"/>
      <c r="EH579" s="68"/>
      <c r="EI579" s="68"/>
      <c r="EJ579" s="68"/>
      <c r="EK579" s="68"/>
      <c r="EL579" s="68"/>
      <c r="EM579" s="68"/>
      <c r="EN579" s="68"/>
      <c r="EO579" s="68"/>
      <c r="EP579" s="68"/>
      <c r="EQ579" s="68"/>
      <c r="ER579" s="68"/>
      <c r="ES579" s="68"/>
      <c r="ET579" s="68"/>
      <c r="EU579" s="68"/>
      <c r="EV579" s="68"/>
      <c r="EW579" s="68"/>
      <c r="EX579" s="68"/>
      <c r="EY579" s="68"/>
      <c r="EZ579" s="68"/>
      <c r="FA579" s="68"/>
      <c r="FB579" s="68"/>
      <c r="FC579" s="68"/>
      <c r="FD579" s="68"/>
      <c r="FE579" s="68"/>
      <c r="FF579" s="68"/>
      <c r="FG579" s="68"/>
      <c r="FH579" s="68"/>
    </row>
    <row r="580" spans="1:48" s="54" customFormat="1" ht="38.25">
      <c r="A580" s="69" t="str">
        <f aca="true" t="shared" si="98" ref="A580:A586">SUBSTITUTE(SUBSTITUTE(CONCATENATE(IF(E580="Globally Unique","GU",E580),IF(G580&lt;&gt;I580,H580,F580),CONCATENATE(IF(I580="Identifier","ID",IF(I580="Text","",I580))))," ",""),"'","")</f>
        <v>ID</v>
      </c>
      <c r="B580" s="69" t="s">
        <v>2451</v>
      </c>
      <c r="D580" s="54" t="s">
        <v>1147</v>
      </c>
      <c r="G580" s="54" t="s">
        <v>1849</v>
      </c>
      <c r="H580" s="54" t="str">
        <f aca="true" t="shared" si="99" ref="H580:H586">IF(F580&lt;&gt;"",CONCATENATE(F580," ",G580),G580)</f>
        <v>Identifier</v>
      </c>
      <c r="I580" s="54" t="s">
        <v>1849</v>
      </c>
      <c r="K580" s="54" t="str">
        <f aca="true" t="shared" si="100" ref="K580:K586">IF(J580&lt;&gt;"",CONCATENATE(J580,"_ ",I580,". Type"),CONCATENATE(I580,". Type"))</f>
        <v>Identifier. Type</v>
      </c>
      <c r="O580" s="93">
        <v>1</v>
      </c>
      <c r="P580" s="54" t="s">
        <v>1853</v>
      </c>
      <c r="Q580" s="94" t="s">
        <v>2452</v>
      </c>
      <c r="R580" s="54" t="s">
        <v>2453</v>
      </c>
      <c r="T580" s="70" t="s">
        <v>419</v>
      </c>
      <c r="U580" s="54" t="s">
        <v>2454</v>
      </c>
      <c r="W580" s="54" t="s">
        <v>1096</v>
      </c>
      <c r="AH580" s="54" t="s">
        <v>1830</v>
      </c>
      <c r="AI580" s="54" t="s">
        <v>1830</v>
      </c>
      <c r="AK580" s="54" t="s">
        <v>1830</v>
      </c>
      <c r="AU580" s="54" t="s">
        <v>1830</v>
      </c>
      <c r="AV580" s="54" t="s">
        <v>1830</v>
      </c>
    </row>
    <row r="581" spans="1:48" s="54" customFormat="1" ht="12.75">
      <c r="A581" s="69" t="str">
        <f t="shared" si="98"/>
        <v>Percent</v>
      </c>
      <c r="B581" s="69" t="s">
        <v>2455</v>
      </c>
      <c r="D581" s="54" t="s">
        <v>1147</v>
      </c>
      <c r="G581" s="54" t="s">
        <v>2121</v>
      </c>
      <c r="H581" s="54" t="str">
        <f t="shared" si="99"/>
        <v>Percent</v>
      </c>
      <c r="I581" s="54" t="s">
        <v>2121</v>
      </c>
      <c r="K581" s="54" t="str">
        <f t="shared" si="100"/>
        <v>Percent. Type</v>
      </c>
      <c r="O581" s="93" t="s">
        <v>1852</v>
      </c>
      <c r="P581" s="54" t="s">
        <v>1853</v>
      </c>
      <c r="Q581" s="94" t="s">
        <v>2456</v>
      </c>
      <c r="T581" s="70" t="s">
        <v>1828</v>
      </c>
      <c r="W581" s="54" t="s">
        <v>1096</v>
      </c>
      <c r="AH581" s="54" t="s">
        <v>1830</v>
      </c>
      <c r="AI581" s="54" t="s">
        <v>1830</v>
      </c>
      <c r="AK581" s="54" t="s">
        <v>1830</v>
      </c>
      <c r="AU581" s="54" t="s">
        <v>1830</v>
      </c>
      <c r="AV581" s="54" t="s">
        <v>1830</v>
      </c>
    </row>
    <row r="582" spans="1:164" s="54" customFormat="1" ht="12.75">
      <c r="A582" s="69" t="str">
        <f t="shared" si="98"/>
        <v>ExemptionReason</v>
      </c>
      <c r="B582" s="69" t="s">
        <v>2457</v>
      </c>
      <c r="D582" s="54" t="s">
        <v>1147</v>
      </c>
      <c r="E582" s="54" t="s">
        <v>1759</v>
      </c>
      <c r="G582" s="54" t="s">
        <v>1192</v>
      </c>
      <c r="H582" s="54" t="str">
        <f t="shared" si="99"/>
        <v>Reason</v>
      </c>
      <c r="I582" s="54" t="s">
        <v>1860</v>
      </c>
      <c r="K582" s="54" t="str">
        <f t="shared" si="100"/>
        <v>Text. Type</v>
      </c>
      <c r="O582" s="93" t="s">
        <v>1852</v>
      </c>
      <c r="P582" s="54" t="s">
        <v>1853</v>
      </c>
      <c r="Q582" s="94" t="s">
        <v>2458</v>
      </c>
      <c r="T582" s="70" t="s">
        <v>1828</v>
      </c>
      <c r="W582" s="54" t="s">
        <v>1096</v>
      </c>
      <c r="AH582" s="54" t="s">
        <v>1830</v>
      </c>
      <c r="AI582" s="54" t="s">
        <v>1830</v>
      </c>
      <c r="AK582" s="54" t="s">
        <v>1830</v>
      </c>
      <c r="AU582" s="54" t="s">
        <v>1830</v>
      </c>
      <c r="AV582" s="54" t="s">
        <v>1830</v>
      </c>
      <c r="AX582" s="68"/>
      <c r="AY582" s="68"/>
      <c r="AZ582" s="68"/>
      <c r="BA582" s="68"/>
      <c r="BB582" s="68"/>
      <c r="BC582" s="68"/>
      <c r="BD582" s="68"/>
      <c r="BE582" s="68"/>
      <c r="BF582" s="68"/>
      <c r="BG582" s="68"/>
      <c r="BH582" s="68"/>
      <c r="BI582" s="68"/>
      <c r="BJ582" s="68"/>
      <c r="BK582" s="68"/>
      <c r="BL582" s="68"/>
      <c r="BM582" s="68"/>
      <c r="BN582" s="68"/>
      <c r="BO582" s="68"/>
      <c r="BP582" s="68"/>
      <c r="BQ582" s="68"/>
      <c r="BR582" s="68"/>
      <c r="BS582" s="68"/>
      <c r="BT582" s="68"/>
      <c r="BU582" s="68"/>
      <c r="BV582" s="68"/>
      <c r="BW582" s="68"/>
      <c r="BX582" s="68"/>
      <c r="BY582" s="68"/>
      <c r="BZ582" s="68"/>
      <c r="CA582" s="68"/>
      <c r="CB582" s="68"/>
      <c r="CC582" s="68"/>
      <c r="CD582" s="68"/>
      <c r="CE582" s="68"/>
      <c r="CF582" s="68"/>
      <c r="CG582" s="68"/>
      <c r="CH582" s="68"/>
      <c r="CI582" s="68"/>
      <c r="CJ582" s="68"/>
      <c r="CK582" s="68"/>
      <c r="CL582" s="68"/>
      <c r="CM582" s="68"/>
      <c r="CN582" s="68"/>
      <c r="CO582" s="68"/>
      <c r="CP582" s="68"/>
      <c r="CQ582" s="68"/>
      <c r="CR582" s="68"/>
      <c r="CS582" s="68"/>
      <c r="CT582" s="68"/>
      <c r="CU582" s="68"/>
      <c r="CV582" s="68"/>
      <c r="CW582" s="68"/>
      <c r="CX582" s="68"/>
      <c r="CY582" s="68"/>
      <c r="CZ582" s="68"/>
      <c r="DA582" s="68"/>
      <c r="DB582" s="68"/>
      <c r="DC582" s="68"/>
      <c r="DD582" s="68"/>
      <c r="DE582" s="68"/>
      <c r="DF582" s="68"/>
      <c r="DG582" s="68"/>
      <c r="DH582" s="68"/>
      <c r="DI582" s="68"/>
      <c r="DJ582" s="68"/>
      <c r="DK582" s="68"/>
      <c r="DL582" s="68"/>
      <c r="DM582" s="68"/>
      <c r="DN582" s="68"/>
      <c r="DO582" s="68"/>
      <c r="DP582" s="68"/>
      <c r="DQ582" s="68"/>
      <c r="DR582" s="68"/>
      <c r="DS582" s="68"/>
      <c r="DT582" s="68"/>
      <c r="DU582" s="68"/>
      <c r="DV582" s="68"/>
      <c r="DW582" s="68"/>
      <c r="DX582" s="68"/>
      <c r="DY582" s="68"/>
      <c r="DZ582" s="68"/>
      <c r="EA582" s="68"/>
      <c r="EB582" s="68"/>
      <c r="EC582" s="68"/>
      <c r="ED582" s="68"/>
      <c r="EE582" s="68"/>
      <c r="EF582" s="68"/>
      <c r="EG582" s="68"/>
      <c r="EH582" s="68"/>
      <c r="EI582" s="68"/>
      <c r="EJ582" s="68"/>
      <c r="EK582" s="68"/>
      <c r="EL582" s="68"/>
      <c r="EM582" s="68"/>
      <c r="EN582" s="68"/>
      <c r="EO582" s="68"/>
      <c r="EP582" s="68"/>
      <c r="EQ582" s="68"/>
      <c r="ER582" s="68"/>
      <c r="ES582" s="68"/>
      <c r="ET582" s="68"/>
      <c r="EU582" s="68"/>
      <c r="EV582" s="68"/>
      <c r="EW582" s="68"/>
      <c r="EX582" s="68"/>
      <c r="EY582" s="68"/>
      <c r="EZ582" s="68"/>
      <c r="FA582" s="68"/>
      <c r="FB582" s="68"/>
      <c r="FC582" s="68"/>
      <c r="FD582" s="68"/>
      <c r="FE582" s="68"/>
      <c r="FF582" s="68"/>
      <c r="FG582" s="68"/>
      <c r="FH582" s="68"/>
    </row>
    <row r="583" spans="1:48" s="54" customFormat="1" ht="25.5">
      <c r="A583" s="69" t="str">
        <f t="shared" si="98"/>
        <v>TaxBaseUnitMeasure</v>
      </c>
      <c r="B583" s="69" t="s">
        <v>2455</v>
      </c>
      <c r="D583" s="54" t="s">
        <v>1147</v>
      </c>
      <c r="F583" s="54" t="s">
        <v>1616</v>
      </c>
      <c r="G583" s="54" t="s">
        <v>2459</v>
      </c>
      <c r="H583" s="54" t="str">
        <f t="shared" si="99"/>
        <v>Tax Base Unit</v>
      </c>
      <c r="I583" s="54" t="s">
        <v>502</v>
      </c>
      <c r="K583" s="54" t="str">
        <f t="shared" si="100"/>
        <v>Measure. Type</v>
      </c>
      <c r="O583" s="93" t="s">
        <v>1852</v>
      </c>
      <c r="P583" s="54" t="s">
        <v>1853</v>
      </c>
      <c r="Q583" s="94" t="s">
        <v>2460</v>
      </c>
      <c r="T583" s="70" t="s">
        <v>419</v>
      </c>
      <c r="W583" s="54" t="s">
        <v>1096</v>
      </c>
      <c r="AH583" s="54" t="s">
        <v>1830</v>
      </c>
      <c r="AI583" s="54" t="s">
        <v>1830</v>
      </c>
      <c r="AK583" s="54" t="s">
        <v>1830</v>
      </c>
      <c r="AU583" s="54" t="s">
        <v>1830</v>
      </c>
      <c r="AV583" s="54" t="s">
        <v>1830</v>
      </c>
    </row>
    <row r="584" spans="1:48" s="54" customFormat="1" ht="25.5">
      <c r="A584" s="69" t="str">
        <f t="shared" si="98"/>
        <v>TaxPerUnitAmount</v>
      </c>
      <c r="B584" s="69" t="s">
        <v>2455</v>
      </c>
      <c r="D584" s="54" t="s">
        <v>1147</v>
      </c>
      <c r="F584" s="54" t="s">
        <v>1616</v>
      </c>
      <c r="G584" s="54" t="s">
        <v>2461</v>
      </c>
      <c r="H584" s="54" t="str">
        <f t="shared" si="99"/>
        <v>Tax Per Unit</v>
      </c>
      <c r="I584" s="54" t="s">
        <v>1223</v>
      </c>
      <c r="K584" s="54" t="str">
        <f t="shared" si="100"/>
        <v>Amount. Type</v>
      </c>
      <c r="O584" s="93" t="s">
        <v>1852</v>
      </c>
      <c r="P584" s="54" t="s">
        <v>1853</v>
      </c>
      <c r="Q584" s="94" t="s">
        <v>2462</v>
      </c>
      <c r="T584" s="70" t="s">
        <v>419</v>
      </c>
      <c r="W584" s="54" t="s">
        <v>1096</v>
      </c>
      <c r="AH584" s="54" t="s">
        <v>1830</v>
      </c>
      <c r="AI584" s="54" t="s">
        <v>1830</v>
      </c>
      <c r="AK584" s="54" t="s">
        <v>1830</v>
      </c>
      <c r="AU584" s="54" t="s">
        <v>1830</v>
      </c>
      <c r="AV584" s="54" t="s">
        <v>1830</v>
      </c>
    </row>
    <row r="585" spans="1:48" s="54" customFormat="1" ht="25.5">
      <c r="A585" s="69" t="str">
        <f t="shared" si="98"/>
        <v>TierRange</v>
      </c>
      <c r="B585" s="69" t="s">
        <v>2455</v>
      </c>
      <c r="D585" s="54" t="s">
        <v>1147</v>
      </c>
      <c r="F585" s="54" t="s">
        <v>2463</v>
      </c>
      <c r="G585" s="54" t="s">
        <v>2464</v>
      </c>
      <c r="H585" s="54" t="str">
        <f t="shared" si="99"/>
        <v>Tier Range</v>
      </c>
      <c r="I585" s="54" t="s">
        <v>1860</v>
      </c>
      <c r="K585" s="54" t="str">
        <f t="shared" si="100"/>
        <v>Text. Type</v>
      </c>
      <c r="O585" s="93" t="s">
        <v>1852</v>
      </c>
      <c r="P585" s="54" t="s">
        <v>1853</v>
      </c>
      <c r="Q585" s="94" t="s">
        <v>2465</v>
      </c>
      <c r="T585" s="70" t="s">
        <v>419</v>
      </c>
      <c r="W585" s="54" t="s">
        <v>1096</v>
      </c>
      <c r="AH585" s="54" t="s">
        <v>1830</v>
      </c>
      <c r="AI585" s="54" t="s">
        <v>1830</v>
      </c>
      <c r="AK585" s="54" t="s">
        <v>1830</v>
      </c>
      <c r="AU585" s="54" t="s">
        <v>1830</v>
      </c>
      <c r="AV585" s="54" t="s">
        <v>1830</v>
      </c>
    </row>
    <row r="586" spans="1:48" s="54" customFormat="1" ht="25.5">
      <c r="A586" s="69" t="str">
        <f t="shared" si="98"/>
        <v>TierRatePercent</v>
      </c>
      <c r="B586" s="69" t="s">
        <v>2455</v>
      </c>
      <c r="D586" s="54" t="s">
        <v>1147</v>
      </c>
      <c r="F586" s="54" t="s">
        <v>2463</v>
      </c>
      <c r="G586" s="54" t="s">
        <v>1422</v>
      </c>
      <c r="H586" s="54" t="str">
        <f t="shared" si="99"/>
        <v>Tier Rate</v>
      </c>
      <c r="I586" s="54" t="s">
        <v>2121</v>
      </c>
      <c r="K586" s="54" t="str">
        <f t="shared" si="100"/>
        <v>Percent. Type</v>
      </c>
      <c r="O586" s="93" t="s">
        <v>1852</v>
      </c>
      <c r="P586" s="54" t="s">
        <v>1853</v>
      </c>
      <c r="Q586" s="94" t="s">
        <v>2466</v>
      </c>
      <c r="T586" s="70" t="s">
        <v>419</v>
      </c>
      <c r="W586" s="54" t="s">
        <v>1096</v>
      </c>
      <c r="AH586" s="54" t="s">
        <v>1830</v>
      </c>
      <c r="AI586" s="54" t="s">
        <v>1830</v>
      </c>
      <c r="AK586" s="54" t="s">
        <v>1830</v>
      </c>
      <c r="AU586" s="54" t="s">
        <v>1830</v>
      </c>
      <c r="AV586" s="54" t="s">
        <v>1830</v>
      </c>
    </row>
    <row r="587" spans="1:164" s="54" customFormat="1" ht="25.5">
      <c r="A587" s="72" t="str">
        <f>SUBSTITUTE(SUBSTITUTE(CONCATENATE(IF(E587="Globally Unique","GU",E587),F587,IF(H587&lt;&gt;I587,H587,""),CONCATENATE(IF(I587="Identifier","ID",IF(I587="Text","",I587))))," ",""),"'","")</f>
        <v>TaxScheme</v>
      </c>
      <c r="B587" s="72" t="s">
        <v>2467</v>
      </c>
      <c r="C587" s="73"/>
      <c r="D587" s="73" t="s">
        <v>1147</v>
      </c>
      <c r="E587" s="73"/>
      <c r="F587" s="73"/>
      <c r="G587" s="73"/>
      <c r="H587" s="72" t="str">
        <f>M587</f>
        <v>Tax Scheme</v>
      </c>
      <c r="I587" s="72" t="str">
        <f>M587</f>
        <v>Tax Scheme</v>
      </c>
      <c r="J587" s="72"/>
      <c r="K587" s="72"/>
      <c r="L587" s="73"/>
      <c r="M587" s="74" t="s">
        <v>1764</v>
      </c>
      <c r="N587" s="73"/>
      <c r="O587" s="75">
        <v>1</v>
      </c>
      <c r="P587" s="73" t="s">
        <v>72</v>
      </c>
      <c r="Q587" s="76" t="s">
        <v>2468</v>
      </c>
      <c r="R587" s="76"/>
      <c r="S587" s="76"/>
      <c r="T587" s="77" t="s">
        <v>1828</v>
      </c>
      <c r="U587" s="78"/>
      <c r="V587" s="75"/>
      <c r="W587" s="73" t="s">
        <v>1096</v>
      </c>
      <c r="X587" s="73"/>
      <c r="Y587" s="73"/>
      <c r="Z587" s="73"/>
      <c r="AA587" s="73"/>
      <c r="AB587" s="73"/>
      <c r="AC587" s="73"/>
      <c r="AD587" s="73"/>
      <c r="AE587" s="73"/>
      <c r="AF587" s="73"/>
      <c r="AG587" s="73"/>
      <c r="AH587" s="73" t="s">
        <v>1830</v>
      </c>
      <c r="AI587" s="73" t="s">
        <v>1830</v>
      </c>
      <c r="AJ587" s="73"/>
      <c r="AK587" s="73" t="s">
        <v>1830</v>
      </c>
      <c r="AL587" s="73"/>
      <c r="AM587" s="73"/>
      <c r="AN587" s="73"/>
      <c r="AO587" s="73"/>
      <c r="AP587" s="73"/>
      <c r="AQ587" s="73"/>
      <c r="AR587" s="73"/>
      <c r="AS587" s="73"/>
      <c r="AT587" s="73"/>
      <c r="AU587" s="73" t="s">
        <v>1830</v>
      </c>
      <c r="AV587" s="73" t="s">
        <v>1830</v>
      </c>
      <c r="AW587" s="73"/>
      <c r="AX587" s="68"/>
      <c r="AY587" s="68"/>
      <c r="AZ587" s="68"/>
      <c r="BA587" s="68"/>
      <c r="BB587" s="68"/>
      <c r="BC587" s="68"/>
      <c r="BD587" s="68"/>
      <c r="BE587" s="68"/>
      <c r="BF587" s="68"/>
      <c r="BG587" s="68"/>
      <c r="BH587" s="68"/>
      <c r="BI587" s="68"/>
      <c r="BJ587" s="68"/>
      <c r="BK587" s="68"/>
      <c r="BL587" s="68"/>
      <c r="BM587" s="68"/>
      <c r="BN587" s="68"/>
      <c r="BO587" s="68"/>
      <c r="BP587" s="68"/>
      <c r="BQ587" s="68"/>
      <c r="BR587" s="68"/>
      <c r="BS587" s="68"/>
      <c r="BT587" s="68"/>
      <c r="BU587" s="68"/>
      <c r="BV587" s="68"/>
      <c r="BW587" s="68"/>
      <c r="BX587" s="68"/>
      <c r="BY587" s="68"/>
      <c r="BZ587" s="68"/>
      <c r="CA587" s="68"/>
      <c r="CB587" s="68"/>
      <c r="CC587" s="68"/>
      <c r="CD587" s="68"/>
      <c r="CE587" s="68"/>
      <c r="CF587" s="68"/>
      <c r="CG587" s="68"/>
      <c r="CH587" s="68"/>
      <c r="CI587" s="68"/>
      <c r="CJ587" s="68"/>
      <c r="CK587" s="68"/>
      <c r="CL587" s="68"/>
      <c r="CM587" s="68"/>
      <c r="CN587" s="68"/>
      <c r="CO587" s="68"/>
      <c r="CP587" s="68"/>
      <c r="CQ587" s="68"/>
      <c r="CR587" s="68"/>
      <c r="CS587" s="68"/>
      <c r="CT587" s="68"/>
      <c r="CU587" s="68"/>
      <c r="CV587" s="68"/>
      <c r="CW587" s="68"/>
      <c r="CX587" s="68"/>
      <c r="CY587" s="68"/>
      <c r="CZ587" s="68"/>
      <c r="DA587" s="68"/>
      <c r="DB587" s="68"/>
      <c r="DC587" s="68"/>
      <c r="DD587" s="68"/>
      <c r="DE587" s="68"/>
      <c r="DF587" s="68"/>
      <c r="DG587" s="68"/>
      <c r="DH587" s="68"/>
      <c r="DI587" s="68"/>
      <c r="DJ587" s="68"/>
      <c r="DK587" s="68"/>
      <c r="DL587" s="68"/>
      <c r="DM587" s="68"/>
      <c r="DN587" s="68"/>
      <c r="DO587" s="68"/>
      <c r="DP587" s="68"/>
      <c r="DQ587" s="68"/>
      <c r="DR587" s="68"/>
      <c r="DS587" s="68"/>
      <c r="DT587" s="68"/>
      <c r="DU587" s="68"/>
      <c r="DV587" s="68"/>
      <c r="DW587" s="68"/>
      <c r="DX587" s="68"/>
      <c r="DY587" s="68"/>
      <c r="DZ587" s="68"/>
      <c r="EA587" s="68"/>
      <c r="EB587" s="68"/>
      <c r="EC587" s="68"/>
      <c r="ED587" s="68"/>
      <c r="EE587" s="68"/>
      <c r="EF587" s="68"/>
      <c r="EG587" s="68"/>
      <c r="EH587" s="68"/>
      <c r="EI587" s="68"/>
      <c r="EJ587" s="68"/>
      <c r="EK587" s="68"/>
      <c r="EL587" s="68"/>
      <c r="EM587" s="68"/>
      <c r="EN587" s="68"/>
      <c r="EO587" s="68"/>
      <c r="EP587" s="68"/>
      <c r="EQ587" s="68"/>
      <c r="ER587" s="68"/>
      <c r="ES587" s="68"/>
      <c r="ET587" s="68"/>
      <c r="EU587" s="68"/>
      <c r="EV587" s="68"/>
      <c r="EW587" s="68"/>
      <c r="EX587" s="68"/>
      <c r="EY587" s="68"/>
      <c r="EZ587" s="68"/>
      <c r="FA587" s="68"/>
      <c r="FB587" s="68"/>
      <c r="FC587" s="68"/>
      <c r="FD587" s="68"/>
      <c r="FE587" s="68"/>
      <c r="FF587" s="68"/>
      <c r="FG587" s="68"/>
      <c r="FH587" s="68"/>
    </row>
    <row r="588" spans="1:49" s="54" customFormat="1" ht="12.75">
      <c r="A588" s="13" t="str">
        <f>SUBSTITUTE(SUBSTITUTE(CONCATENATE(IF(C588="","",CONCATENATE(C588,"")),"",D588)," ",""),"'","")</f>
        <v>TaxScheme</v>
      </c>
      <c r="B588" s="65" t="s">
        <v>2469</v>
      </c>
      <c r="C588" s="64"/>
      <c r="D588" s="64" t="s">
        <v>1764</v>
      </c>
      <c r="E588" s="64"/>
      <c r="F588" s="64"/>
      <c r="G588" s="64"/>
      <c r="H588" s="64"/>
      <c r="I588" s="64"/>
      <c r="J588" s="64"/>
      <c r="K588" s="64"/>
      <c r="L588" s="64"/>
      <c r="M588" s="64"/>
      <c r="N588" s="64"/>
      <c r="O588" s="65"/>
      <c r="P588" s="64" t="s">
        <v>1826</v>
      </c>
      <c r="Q588" s="66" t="s">
        <v>2470</v>
      </c>
      <c r="R588" s="66"/>
      <c r="S588" s="66"/>
      <c r="T588" s="41" t="s">
        <v>1828</v>
      </c>
      <c r="U588" s="42"/>
      <c r="V588" s="65"/>
      <c r="W588" s="64" t="s">
        <v>1096</v>
      </c>
      <c r="X588" s="64"/>
      <c r="Y588" s="64"/>
      <c r="Z588" s="64"/>
      <c r="AA588" s="64"/>
      <c r="AB588" s="64"/>
      <c r="AC588" s="64"/>
      <c r="AD588" s="64"/>
      <c r="AE588" s="64"/>
      <c r="AF588" s="64" t="s">
        <v>1830</v>
      </c>
      <c r="AG588" s="64" t="s">
        <v>1830</v>
      </c>
      <c r="AH588" s="64" t="s">
        <v>1830</v>
      </c>
      <c r="AI588" s="64" t="s">
        <v>1830</v>
      </c>
      <c r="AJ588" s="64" t="s">
        <v>1830</v>
      </c>
      <c r="AK588" s="64" t="s">
        <v>1830</v>
      </c>
      <c r="AL588" s="64" t="s">
        <v>1830</v>
      </c>
      <c r="AM588" s="64" t="s">
        <v>1830</v>
      </c>
      <c r="AN588" s="64" t="s">
        <v>1830</v>
      </c>
      <c r="AO588" s="64" t="s">
        <v>1830</v>
      </c>
      <c r="AP588" s="64" t="s">
        <v>1830</v>
      </c>
      <c r="AQ588" s="64" t="s">
        <v>1830</v>
      </c>
      <c r="AR588" s="64" t="s">
        <v>1830</v>
      </c>
      <c r="AS588" s="64" t="s">
        <v>1830</v>
      </c>
      <c r="AT588" s="64" t="s">
        <v>1830</v>
      </c>
      <c r="AU588" s="64" t="s">
        <v>1830</v>
      </c>
      <c r="AV588" s="64" t="s">
        <v>1830</v>
      </c>
      <c r="AW588" s="64" t="s">
        <v>1830</v>
      </c>
    </row>
    <row r="589" spans="1:49" s="54" customFormat="1" ht="12.75">
      <c r="A589" s="69" t="str">
        <f>SUBSTITUTE(SUBSTITUTE(CONCATENATE(IF(E589="Globally Unique","GU",E589),IF(G589&lt;&gt;I589,H589,F589),CONCATENATE(IF(I589="Identifier","ID",IF(I589="Text","",I589))))," ",""),"'","")</f>
        <v>ID</v>
      </c>
      <c r="B589" s="69" t="s">
        <v>2471</v>
      </c>
      <c r="D589" s="54" t="s">
        <v>1764</v>
      </c>
      <c r="G589" s="54" t="s">
        <v>1849</v>
      </c>
      <c r="H589" s="54" t="str">
        <f>IF(F589&lt;&gt;"",CONCATENATE(F589," ",G589),G589)</f>
        <v>Identifier</v>
      </c>
      <c r="I589" s="54" t="s">
        <v>1849</v>
      </c>
      <c r="K589" s="54" t="str">
        <f>IF(J589&lt;&gt;"",CONCATENATE(J589,"_ ",I589,". Type"),CONCATENATE(I589,". Type"))</f>
        <v>Identifier. Type</v>
      </c>
      <c r="O589" s="93" t="s">
        <v>1852</v>
      </c>
      <c r="P589" s="54" t="s">
        <v>1853</v>
      </c>
      <c r="Q589" s="94" t="s">
        <v>2472</v>
      </c>
      <c r="R589" s="54" t="s">
        <v>2473</v>
      </c>
      <c r="T589" s="70" t="s">
        <v>1828</v>
      </c>
      <c r="W589" s="54" t="s">
        <v>1096</v>
      </c>
      <c r="AF589" s="54" t="s">
        <v>1830</v>
      </c>
      <c r="AG589" s="54" t="s">
        <v>1830</v>
      </c>
      <c r="AH589" s="54" t="s">
        <v>1830</v>
      </c>
      <c r="AI589" s="54" t="s">
        <v>1830</v>
      </c>
      <c r="AJ589" s="54" t="s">
        <v>1830</v>
      </c>
      <c r="AK589" s="54" t="s">
        <v>1830</v>
      </c>
      <c r="AL589" s="54" t="s">
        <v>1830</v>
      </c>
      <c r="AM589" s="54" t="s">
        <v>1830</v>
      </c>
      <c r="AN589" s="54" t="s">
        <v>1830</v>
      </c>
      <c r="AO589" s="54" t="s">
        <v>1830</v>
      </c>
      <c r="AP589" s="54" t="s">
        <v>1830</v>
      </c>
      <c r="AQ589" s="54" t="s">
        <v>1830</v>
      </c>
      <c r="AR589" s="54" t="s">
        <v>1830</v>
      </c>
      <c r="AS589" s="54" t="s">
        <v>1830</v>
      </c>
      <c r="AT589" s="54" t="s">
        <v>1830</v>
      </c>
      <c r="AU589" s="54" t="s">
        <v>1830</v>
      </c>
      <c r="AV589" s="54" t="s">
        <v>1830</v>
      </c>
      <c r="AW589" s="54" t="s">
        <v>1830</v>
      </c>
    </row>
    <row r="590" spans="1:49" s="54" customFormat="1" ht="12.75">
      <c r="A590" s="69" t="str">
        <f>SUBSTITUTE(SUBSTITUTE(CONCATENATE(IF(E590="Globally Unique","GU",E590),IF(G590&lt;&gt;I590,H590,F590),CONCATENATE(IF(I590="Identifier","ID",IF(I590="Text","",I590))))," ",""),"'","")</f>
        <v>TaxTypeCode</v>
      </c>
      <c r="B590" s="69" t="s">
        <v>2474</v>
      </c>
      <c r="D590" s="54" t="s">
        <v>1764</v>
      </c>
      <c r="F590" s="54" t="s">
        <v>1616</v>
      </c>
      <c r="G590" s="54" t="s">
        <v>2592</v>
      </c>
      <c r="H590" s="54" t="str">
        <f>IF(F590&lt;&gt;"",CONCATENATE(F590," ",G590),G590)</f>
        <v>Tax Type</v>
      </c>
      <c r="I590" s="54" t="s">
        <v>28</v>
      </c>
      <c r="K590" s="54" t="str">
        <f>IF(J590&lt;&gt;"",CONCATENATE(J590,"_ ",I590,". Type"),CONCATENATE(I590,". Type"))</f>
        <v>Code. Type</v>
      </c>
      <c r="O590" s="93" t="s">
        <v>1852</v>
      </c>
      <c r="P590" s="54" t="s">
        <v>1853</v>
      </c>
      <c r="Q590" s="94" t="s">
        <v>2475</v>
      </c>
      <c r="T590" s="70" t="s">
        <v>1828</v>
      </c>
      <c r="W590" s="54" t="s">
        <v>1096</v>
      </c>
      <c r="AF590" s="54" t="s">
        <v>1830</v>
      </c>
      <c r="AG590" s="54" t="s">
        <v>1830</v>
      </c>
      <c r="AH590" s="54" t="s">
        <v>1830</v>
      </c>
      <c r="AI590" s="54" t="s">
        <v>1830</v>
      </c>
      <c r="AJ590" s="54" t="s">
        <v>1830</v>
      </c>
      <c r="AK590" s="54" t="s">
        <v>1830</v>
      </c>
      <c r="AL590" s="54" t="s">
        <v>1830</v>
      </c>
      <c r="AM590" s="54" t="s">
        <v>1830</v>
      </c>
      <c r="AN590" s="54" t="s">
        <v>1830</v>
      </c>
      <c r="AO590" s="54" t="s">
        <v>1830</v>
      </c>
      <c r="AP590" s="54" t="s">
        <v>1830</v>
      </c>
      <c r="AQ590" s="54" t="s">
        <v>1830</v>
      </c>
      <c r="AR590" s="54" t="s">
        <v>1830</v>
      </c>
      <c r="AS590" s="54" t="s">
        <v>1830</v>
      </c>
      <c r="AT590" s="54" t="s">
        <v>1830</v>
      </c>
      <c r="AU590" s="54" t="s">
        <v>1830</v>
      </c>
      <c r="AV590" s="54" t="s">
        <v>1830</v>
      </c>
      <c r="AW590" s="54" t="s">
        <v>1830</v>
      </c>
    </row>
    <row r="591" spans="1:164" s="54" customFormat="1" ht="25.5">
      <c r="A591" s="69" t="str">
        <f>SUBSTITUTE(SUBSTITUTE(CONCATENATE(IF(E591="Globally Unique","GU",E591),IF(G591&lt;&gt;I591,H591,F591),CONCATENATE(IF(I591="Identifier","ID",IF(I591="Text","",I591))))," ",""),"'","")</f>
        <v>CurrencyCode</v>
      </c>
      <c r="B591" s="69" t="s">
        <v>2476</v>
      </c>
      <c r="D591" s="54" t="s">
        <v>1764</v>
      </c>
      <c r="G591" s="54" t="s">
        <v>1419</v>
      </c>
      <c r="H591" s="54" t="str">
        <f>IF(F591&lt;&gt;"",CONCATENATE(F591," ",G591),G591)</f>
        <v>Currency</v>
      </c>
      <c r="I591" s="54" t="s">
        <v>28</v>
      </c>
      <c r="K591" s="54" t="str">
        <f>IF(J591&lt;&gt;"",CONCATENATE(J591,"_ ",I591,". Type"),CONCATENATE(I591,". Type"))</f>
        <v>Code. Type</v>
      </c>
      <c r="O591" s="93" t="s">
        <v>1852</v>
      </c>
      <c r="P591" s="54" t="s">
        <v>1853</v>
      </c>
      <c r="Q591" s="94" t="s">
        <v>2477</v>
      </c>
      <c r="T591" s="70" t="s">
        <v>1828</v>
      </c>
      <c r="W591" s="54" t="s">
        <v>1096</v>
      </c>
      <c r="AX591" s="68"/>
      <c r="AY591" s="68"/>
      <c r="AZ591" s="68"/>
      <c r="BA591" s="68"/>
      <c r="BB591" s="68"/>
      <c r="BC591" s="68"/>
      <c r="BD591" s="68"/>
      <c r="BE591" s="68"/>
      <c r="BF591" s="68"/>
      <c r="BG591" s="68"/>
      <c r="BH591" s="68"/>
      <c r="BI591" s="68"/>
      <c r="BJ591" s="68"/>
      <c r="BK591" s="68"/>
      <c r="BL591" s="68"/>
      <c r="BM591" s="68"/>
      <c r="BN591" s="68"/>
      <c r="BO591" s="68"/>
      <c r="BP591" s="68"/>
      <c r="BQ591" s="68"/>
      <c r="BR591" s="68"/>
      <c r="BS591" s="68"/>
      <c r="BT591" s="68"/>
      <c r="BU591" s="68"/>
      <c r="BV591" s="68"/>
      <c r="BW591" s="68"/>
      <c r="BX591" s="68"/>
      <c r="BY591" s="68"/>
      <c r="BZ591" s="68"/>
      <c r="CA591" s="68"/>
      <c r="CB591" s="68"/>
      <c r="CC591" s="68"/>
      <c r="CD591" s="68"/>
      <c r="CE591" s="68"/>
      <c r="CF591" s="68"/>
      <c r="CG591" s="68"/>
      <c r="CH591" s="68"/>
      <c r="CI591" s="68"/>
      <c r="CJ591" s="68"/>
      <c r="CK591" s="68"/>
      <c r="CL591" s="68"/>
      <c r="CM591" s="68"/>
      <c r="CN591" s="68"/>
      <c r="CO591" s="68"/>
      <c r="CP591" s="68"/>
      <c r="CQ591" s="68"/>
      <c r="CR591" s="68"/>
      <c r="CS591" s="68"/>
      <c r="CT591" s="68"/>
      <c r="CU591" s="68"/>
      <c r="CV591" s="68"/>
      <c r="CW591" s="68"/>
      <c r="CX591" s="68"/>
      <c r="CY591" s="68"/>
      <c r="CZ591" s="68"/>
      <c r="DA591" s="68"/>
      <c r="DB591" s="68"/>
      <c r="DC591" s="68"/>
      <c r="DD591" s="68"/>
      <c r="DE591" s="68"/>
      <c r="DF591" s="68"/>
      <c r="DG591" s="68"/>
      <c r="DH591" s="68"/>
      <c r="DI591" s="68"/>
      <c r="DJ591" s="68"/>
      <c r="DK591" s="68"/>
      <c r="DL591" s="68"/>
      <c r="DM591" s="68"/>
      <c r="DN591" s="68"/>
      <c r="DO591" s="68"/>
      <c r="DP591" s="68"/>
      <c r="DQ591" s="68"/>
      <c r="DR591" s="68"/>
      <c r="DS591" s="68"/>
      <c r="DT591" s="68"/>
      <c r="DU591" s="68"/>
      <c r="DV591" s="68"/>
      <c r="DW591" s="68"/>
      <c r="DX591" s="68"/>
      <c r="DY591" s="68"/>
      <c r="DZ591" s="68"/>
      <c r="EA591" s="68"/>
      <c r="EB591" s="68"/>
      <c r="EC591" s="68"/>
      <c r="ED591" s="68"/>
      <c r="EE591" s="68"/>
      <c r="EF591" s="68"/>
      <c r="EG591" s="68"/>
      <c r="EH591" s="68"/>
      <c r="EI591" s="68"/>
      <c r="EJ591" s="68"/>
      <c r="EK591" s="68"/>
      <c r="EL591" s="68"/>
      <c r="EM591" s="68"/>
      <c r="EN591" s="68"/>
      <c r="EO591" s="68"/>
      <c r="EP591" s="68"/>
      <c r="EQ591" s="68"/>
      <c r="ER591" s="68"/>
      <c r="ES591" s="68"/>
      <c r="ET591" s="68"/>
      <c r="EU591" s="68"/>
      <c r="EV591" s="68"/>
      <c r="EW591" s="68"/>
      <c r="EX591" s="68"/>
      <c r="EY591" s="68"/>
      <c r="EZ591" s="68"/>
      <c r="FA591" s="68"/>
      <c r="FB591" s="68"/>
      <c r="FC591" s="68"/>
      <c r="FD591" s="68"/>
      <c r="FE591" s="68"/>
      <c r="FF591" s="68"/>
      <c r="FG591" s="68"/>
      <c r="FH591" s="68"/>
    </row>
    <row r="592" spans="1:49" s="54" customFormat="1" ht="25.5">
      <c r="A592" s="72" t="str">
        <f>SUBSTITUTE(SUBSTITUTE(CONCATENATE(IF(E592="Globally Unique","GU",E592),F592,IF(H592&lt;&gt;I592,H592,""),CONCATENATE(IF(I592="Identifier","ID",IF(I592="Text","",I592))))," ",""),"'","")</f>
        <v>JurisdictionAddress</v>
      </c>
      <c r="B592" s="72" t="s">
        <v>2478</v>
      </c>
      <c r="C592" s="73"/>
      <c r="D592" s="73" t="s">
        <v>1764</v>
      </c>
      <c r="E592" s="73" t="s">
        <v>2479</v>
      </c>
      <c r="F592" s="73"/>
      <c r="G592" s="73"/>
      <c r="H592" s="72" t="str">
        <f>M592</f>
        <v>Address</v>
      </c>
      <c r="I592" s="72" t="str">
        <f>M592</f>
        <v>Address</v>
      </c>
      <c r="J592" s="72"/>
      <c r="K592" s="72"/>
      <c r="L592" s="73"/>
      <c r="M592" s="74" t="s">
        <v>1825</v>
      </c>
      <c r="N592" s="73"/>
      <c r="O592" s="75" t="s">
        <v>1852</v>
      </c>
      <c r="P592" s="73" t="s">
        <v>72</v>
      </c>
      <c r="Q592" s="76" t="s">
        <v>2480</v>
      </c>
      <c r="R592" s="76"/>
      <c r="S592" s="76"/>
      <c r="T592" s="77" t="s">
        <v>1828</v>
      </c>
      <c r="U592" s="78"/>
      <c r="V592" s="75"/>
      <c r="W592" s="73" t="s">
        <v>1096</v>
      </c>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row>
    <row r="593" spans="1:49" s="54" customFormat="1" ht="25.5">
      <c r="A593" s="13" t="str">
        <f>SUBSTITUTE(SUBSTITUTE(CONCATENATE(IF(C593="","",CONCATENATE(C593,"")),"",D593)," ",""),"'","")</f>
        <v>TaxTotal</v>
      </c>
      <c r="B593" s="65" t="s">
        <v>2481</v>
      </c>
      <c r="C593" s="64"/>
      <c r="D593" s="64" t="s">
        <v>1279</v>
      </c>
      <c r="E593" s="64"/>
      <c r="F593" s="64"/>
      <c r="G593" s="64"/>
      <c r="H593" s="64"/>
      <c r="I593" s="64"/>
      <c r="J593" s="64"/>
      <c r="K593" s="64"/>
      <c r="L593" s="64"/>
      <c r="M593" s="64"/>
      <c r="N593" s="64"/>
      <c r="O593" s="65"/>
      <c r="P593" s="64" t="s">
        <v>1826</v>
      </c>
      <c r="Q593" s="66" t="s">
        <v>2482</v>
      </c>
      <c r="R593" s="66"/>
      <c r="S593" s="66"/>
      <c r="T593" s="41" t="s">
        <v>419</v>
      </c>
      <c r="U593" s="42"/>
      <c r="V593" s="65"/>
      <c r="W593" s="64" t="s">
        <v>1096</v>
      </c>
      <c r="X593" s="64"/>
      <c r="Y593" s="64"/>
      <c r="Z593" s="64"/>
      <c r="AA593" s="64"/>
      <c r="AB593" s="64"/>
      <c r="AC593" s="64"/>
      <c r="AD593" s="64"/>
      <c r="AE593" s="64"/>
      <c r="AF593" s="64"/>
      <c r="AG593" s="64"/>
      <c r="AH593" s="64" t="s">
        <v>1830</v>
      </c>
      <c r="AI593" s="64" t="s">
        <v>1830</v>
      </c>
      <c r="AJ593" s="64"/>
      <c r="AK593" s="64" t="s">
        <v>1830</v>
      </c>
      <c r="AL593" s="64"/>
      <c r="AM593" s="64"/>
      <c r="AN593" s="64"/>
      <c r="AO593" s="64"/>
      <c r="AP593" s="64"/>
      <c r="AQ593" s="64"/>
      <c r="AR593" s="64"/>
      <c r="AS593" s="64"/>
      <c r="AT593" s="64"/>
      <c r="AU593" s="64" t="s">
        <v>1830</v>
      </c>
      <c r="AV593" s="64" t="s">
        <v>1830</v>
      </c>
      <c r="AW593" s="64"/>
    </row>
    <row r="594" spans="1:48" s="54" customFormat="1" ht="25.5">
      <c r="A594" s="69" t="str">
        <f>SUBSTITUTE(SUBSTITUTE(CONCATENATE(IF(E594="Globally Unique","GU",E594),IF(G594&lt;&gt;I594,H594,F594),CONCATENATE(IF(I594="Identifier","ID",IF(I594="Text","",I594))))," ",""),"'","")</f>
        <v>TotalTaxAmount</v>
      </c>
      <c r="B594" s="69" t="s">
        <v>2483</v>
      </c>
      <c r="D594" s="54" t="s">
        <v>1279</v>
      </c>
      <c r="E594" s="54" t="s">
        <v>1585</v>
      </c>
      <c r="F594" s="54" t="s">
        <v>1616</v>
      </c>
      <c r="G594" s="54" t="s">
        <v>1223</v>
      </c>
      <c r="H594" s="54" t="str">
        <f>IF(F594&lt;&gt;"",CONCATENATE(F594," ",G594),G594)</f>
        <v>Tax Amount</v>
      </c>
      <c r="I594" s="54" t="s">
        <v>1223</v>
      </c>
      <c r="K594" s="54" t="str">
        <f>IF(J594&lt;&gt;"",CONCATENATE(J594,"_ ",I594,". Type"),CONCATENATE(I594,". Type"))</f>
        <v>Amount. Type</v>
      </c>
      <c r="O594" s="93">
        <v>1</v>
      </c>
      <c r="P594" s="54" t="s">
        <v>1853</v>
      </c>
      <c r="Q594" s="94" t="s">
        <v>2484</v>
      </c>
      <c r="T594" s="70" t="s">
        <v>1828</v>
      </c>
      <c r="W594" s="54" t="s">
        <v>1096</v>
      </c>
      <c r="AH594" s="54" t="s">
        <v>1830</v>
      </c>
      <c r="AI594" s="54" t="s">
        <v>1830</v>
      </c>
      <c r="AK594" s="54" t="s">
        <v>1830</v>
      </c>
      <c r="AU594" s="54" t="s">
        <v>1830</v>
      </c>
      <c r="AV594" s="54" t="s">
        <v>1830</v>
      </c>
    </row>
    <row r="595" spans="1:48" s="54" customFormat="1" ht="25.5">
      <c r="A595" s="69" t="str">
        <f>SUBSTITUTE(SUBSTITUTE(CONCATENATE(IF(E595="Globally Unique","GU",E595),IF(G595&lt;&gt;I595,H595,F595),CONCATENATE(IF(I595="Identifier","ID",IF(I595="Text","",I595))))," ",""),"'","")</f>
        <v>TotalTaxRoundingAmount</v>
      </c>
      <c r="B595" s="69" t="s">
        <v>2485</v>
      </c>
      <c r="D595" s="54" t="s">
        <v>1279</v>
      </c>
      <c r="E595" s="54" t="s">
        <v>2486</v>
      </c>
      <c r="F595" s="54" t="s">
        <v>1597</v>
      </c>
      <c r="G595" s="54" t="s">
        <v>1223</v>
      </c>
      <c r="H595" s="54" t="str">
        <f>IF(F595&lt;&gt;"",CONCATENATE(F595," ",G595),G595)</f>
        <v>Rounding Amount</v>
      </c>
      <c r="I595" s="54" t="s">
        <v>1223</v>
      </c>
      <c r="K595" s="54" t="str">
        <f>IF(J595&lt;&gt;"",CONCATENATE(J595,"_ ",I595,". Type"),CONCATENATE(I595,". Type"))</f>
        <v>Amount. Type</v>
      </c>
      <c r="O595" s="93" t="s">
        <v>1852</v>
      </c>
      <c r="P595" s="54" t="s">
        <v>1853</v>
      </c>
      <c r="Q595" s="56" t="s">
        <v>2487</v>
      </c>
      <c r="T595" s="70" t="s">
        <v>419</v>
      </c>
      <c r="W595" s="54" t="s">
        <v>1096</v>
      </c>
      <c r="AH595" s="54" t="s">
        <v>1830</v>
      </c>
      <c r="AI595" s="54" t="s">
        <v>1830</v>
      </c>
      <c r="AK595" s="54" t="s">
        <v>1830</v>
      </c>
      <c r="AU595" s="54" t="s">
        <v>1830</v>
      </c>
      <c r="AV595" s="54" t="s">
        <v>1830</v>
      </c>
    </row>
    <row r="596" spans="1:49" s="54" customFormat="1" ht="25.5">
      <c r="A596" s="72" t="str">
        <f>SUBSTITUTE(SUBSTITUTE(CONCATENATE(IF(E596="Globally Unique","GU",E596),F596,IF(H596&lt;&gt;I596,H596,""),CONCATENATE(IF(I596="Identifier","ID",IF(I596="Text","",I596))))," ",""),"'","")</f>
        <v>TaxSubTotal</v>
      </c>
      <c r="B596" s="72" t="s">
        <v>2488</v>
      </c>
      <c r="C596" s="73"/>
      <c r="D596" s="73" t="s">
        <v>1279</v>
      </c>
      <c r="E596" s="73"/>
      <c r="F596" s="73"/>
      <c r="G596" s="73"/>
      <c r="H596" s="72" t="str">
        <f>M596</f>
        <v>Tax Sub Total</v>
      </c>
      <c r="I596" s="72" t="str">
        <f>M596</f>
        <v>Tax Sub Total</v>
      </c>
      <c r="J596" s="72"/>
      <c r="K596" s="72"/>
      <c r="L596" s="73"/>
      <c r="M596" s="74" t="s">
        <v>2489</v>
      </c>
      <c r="N596" s="73"/>
      <c r="O596" s="80" t="s">
        <v>424</v>
      </c>
      <c r="P596" s="73" t="s">
        <v>72</v>
      </c>
      <c r="Q596" s="76" t="s">
        <v>2490</v>
      </c>
      <c r="R596" s="76"/>
      <c r="S596" s="76"/>
      <c r="T596" s="77" t="s">
        <v>1828</v>
      </c>
      <c r="U596" s="78"/>
      <c r="V596" s="75"/>
      <c r="W596" s="73" t="s">
        <v>1096</v>
      </c>
      <c r="X596" s="73"/>
      <c r="Y596" s="73"/>
      <c r="Z596" s="73"/>
      <c r="AA596" s="73"/>
      <c r="AB596" s="73"/>
      <c r="AC596" s="73"/>
      <c r="AD596" s="73"/>
      <c r="AE596" s="73"/>
      <c r="AF596" s="73"/>
      <c r="AG596" s="73"/>
      <c r="AH596" s="73" t="s">
        <v>1830</v>
      </c>
      <c r="AI596" s="73" t="s">
        <v>1830</v>
      </c>
      <c r="AJ596" s="73"/>
      <c r="AK596" s="73" t="s">
        <v>1830</v>
      </c>
      <c r="AL596" s="73"/>
      <c r="AM596" s="73"/>
      <c r="AN596" s="73"/>
      <c r="AO596" s="73"/>
      <c r="AP596" s="73"/>
      <c r="AQ596" s="73"/>
      <c r="AR596" s="73"/>
      <c r="AS596" s="73"/>
      <c r="AT596" s="73"/>
      <c r="AU596" s="73" t="s">
        <v>1830</v>
      </c>
      <c r="AV596" s="73" t="s">
        <v>1830</v>
      </c>
      <c r="AW596" s="73"/>
    </row>
    <row r="597" spans="1:49" s="54" customFormat="1" ht="25.5">
      <c r="A597" s="13" t="str">
        <f>SUBSTITUTE(SUBSTITUTE(CONCATENATE(IF(C597="","",CONCATENATE(C597,"")),"",D597)," ",""),"'","")</f>
        <v>TaxSubTotal</v>
      </c>
      <c r="B597" s="65" t="s">
        <v>2491</v>
      </c>
      <c r="C597" s="64"/>
      <c r="D597" s="64" t="s">
        <v>2489</v>
      </c>
      <c r="E597" s="64"/>
      <c r="F597" s="64"/>
      <c r="G597" s="64"/>
      <c r="H597" s="64"/>
      <c r="I597" s="64"/>
      <c r="J597" s="64"/>
      <c r="K597" s="64"/>
      <c r="L597" s="64"/>
      <c r="M597" s="64"/>
      <c r="N597" s="64"/>
      <c r="O597" s="65"/>
      <c r="P597" s="64" t="s">
        <v>1826</v>
      </c>
      <c r="Q597" s="66" t="s">
        <v>2490</v>
      </c>
      <c r="R597" s="66"/>
      <c r="S597" s="66"/>
      <c r="T597" s="41" t="s">
        <v>419</v>
      </c>
      <c r="U597" s="42"/>
      <c r="V597" s="65"/>
      <c r="W597" s="64" t="s">
        <v>1096</v>
      </c>
      <c r="X597" s="64"/>
      <c r="Y597" s="64"/>
      <c r="Z597" s="64"/>
      <c r="AA597" s="64"/>
      <c r="AB597" s="64"/>
      <c r="AC597" s="64"/>
      <c r="AD597" s="64"/>
      <c r="AE597" s="64"/>
      <c r="AF597" s="64"/>
      <c r="AG597" s="64"/>
      <c r="AH597" s="64" t="s">
        <v>1830</v>
      </c>
      <c r="AI597" s="64" t="s">
        <v>1830</v>
      </c>
      <c r="AJ597" s="64"/>
      <c r="AK597" s="64" t="s">
        <v>1830</v>
      </c>
      <c r="AL597" s="64"/>
      <c r="AM597" s="64"/>
      <c r="AN597" s="64"/>
      <c r="AO597" s="64"/>
      <c r="AP597" s="64"/>
      <c r="AQ597" s="64"/>
      <c r="AR597" s="64"/>
      <c r="AS597" s="64"/>
      <c r="AT597" s="64"/>
      <c r="AU597" s="64" t="s">
        <v>1830</v>
      </c>
      <c r="AV597" s="64" t="s">
        <v>1830</v>
      </c>
      <c r="AW597" s="64"/>
    </row>
    <row r="598" spans="1:48" s="54" customFormat="1" ht="12.75">
      <c r="A598" s="69" t="str">
        <f>SUBSTITUTE(SUBSTITUTE(CONCATENATE(IF(E598="Globally Unique","GU",E598),IF(G598&lt;&gt;I598,H598,F598),CONCATENATE(IF(I598="Identifier","ID",IF(I598="Text","",I598))))," ",""),"'","")</f>
        <v>TaxableAmount</v>
      </c>
      <c r="B598" s="69" t="s">
        <v>2492</v>
      </c>
      <c r="D598" s="54" t="s">
        <v>2489</v>
      </c>
      <c r="E598" s="54" t="s">
        <v>2493</v>
      </c>
      <c r="G598" s="54" t="s">
        <v>1223</v>
      </c>
      <c r="H598" s="54" t="str">
        <f>IF(F598&lt;&gt;"",CONCATENATE(F598," ",G598),G598)</f>
        <v>Amount</v>
      </c>
      <c r="I598" s="54" t="s">
        <v>1223</v>
      </c>
      <c r="K598" s="54" t="str">
        <f>IF(J598&lt;&gt;"",CONCATENATE(J598,"_ ",I598,". Type"),CONCATENATE(I598,". Type"))</f>
        <v>Amount. Type</v>
      </c>
      <c r="O598" s="93" t="s">
        <v>1852</v>
      </c>
      <c r="P598" s="54" t="s">
        <v>1853</v>
      </c>
      <c r="Q598" s="94" t="s">
        <v>2494</v>
      </c>
      <c r="T598" s="70" t="s">
        <v>1828</v>
      </c>
      <c r="W598" s="54" t="s">
        <v>1096</v>
      </c>
      <c r="AH598" s="54" t="s">
        <v>1830</v>
      </c>
      <c r="AI598" s="54" t="s">
        <v>1830</v>
      </c>
      <c r="AK598" s="54" t="s">
        <v>1830</v>
      </c>
      <c r="AU598" s="54" t="s">
        <v>1830</v>
      </c>
      <c r="AV598" s="54" t="s">
        <v>1830</v>
      </c>
    </row>
    <row r="599" spans="1:48" s="54" customFormat="1" ht="25.5">
      <c r="A599" s="69" t="str">
        <f>SUBSTITUTE(SUBSTITUTE(CONCATENATE(IF(E599="Globally Unique","GU",E599),IF(G599&lt;&gt;I599,H599,F599),CONCATENATE(IF(I599="Identifier","ID",IF(I599="Text","",I599))))," ",""),"'","")</f>
        <v>TaxAmount</v>
      </c>
      <c r="B599" s="69" t="s">
        <v>2495</v>
      </c>
      <c r="D599" s="54" t="s">
        <v>2489</v>
      </c>
      <c r="F599" s="54" t="s">
        <v>1616</v>
      </c>
      <c r="G599" s="54" t="s">
        <v>1223</v>
      </c>
      <c r="H599" s="54" t="str">
        <f>IF(F599&lt;&gt;"",CONCATENATE(F599," ",G599),G599)</f>
        <v>Tax Amount</v>
      </c>
      <c r="I599" s="54" t="s">
        <v>1223</v>
      </c>
      <c r="J599" s="107"/>
      <c r="K599" s="54" t="str">
        <f>IF(J599&lt;&gt;"",CONCATENATE(J599,"_ ",I599,". Type"),CONCATENATE(I599,". Type"))</f>
        <v>Amount. Type</v>
      </c>
      <c r="O599" s="93">
        <v>1</v>
      </c>
      <c r="P599" s="54" t="s">
        <v>1853</v>
      </c>
      <c r="Q599" s="94" t="s">
        <v>2496</v>
      </c>
      <c r="T599" s="70" t="s">
        <v>1828</v>
      </c>
      <c r="W599" s="54" t="s">
        <v>1096</v>
      </c>
      <c r="AH599" s="54" t="s">
        <v>1830</v>
      </c>
      <c r="AI599" s="54" t="s">
        <v>1830</v>
      </c>
      <c r="AK599" s="54" t="s">
        <v>1830</v>
      </c>
      <c r="AU599" s="54" t="s">
        <v>1830</v>
      </c>
      <c r="AV599" s="54" t="s">
        <v>1830</v>
      </c>
    </row>
    <row r="600" spans="1:48" s="54" customFormat="1" ht="38.25">
      <c r="A600" s="69" t="str">
        <f>SUBSTITUTE(SUBSTITUTE(CONCATENATE(IF(E600="Globally Unique","GU",E600),IF(G600&lt;&gt;I600,H600,F600),CONCATENATE(IF(I600="Identifier","ID",IF(I600="Text","",I600))))," ",""),"'","")</f>
        <v>CalculationSequenceNumber</v>
      </c>
      <c r="B600" s="69" t="s">
        <v>2497</v>
      </c>
      <c r="D600" s="54" t="s">
        <v>2489</v>
      </c>
      <c r="E600" s="54" t="s">
        <v>1435</v>
      </c>
      <c r="F600" s="107"/>
      <c r="G600" s="54" t="s">
        <v>1219</v>
      </c>
      <c r="H600" s="54" t="str">
        <f>IF(F600&lt;&gt;"",CONCATENATE(F600," ",G600),G600)</f>
        <v>Sequence</v>
      </c>
      <c r="I600" s="54" t="s">
        <v>1964</v>
      </c>
      <c r="K600" s="107" t="str">
        <f>IF(J600&lt;&gt;"",CONCATENATE(J600,"_ ",I600,". Type"),CONCATENATE(I600,". Type"))</f>
        <v>Number. Type</v>
      </c>
      <c r="O600" s="93" t="s">
        <v>1852</v>
      </c>
      <c r="P600" s="54" t="s">
        <v>1853</v>
      </c>
      <c r="Q600" s="94" t="s">
        <v>2498</v>
      </c>
      <c r="T600" s="70" t="s">
        <v>419</v>
      </c>
      <c r="W600" s="54" t="s">
        <v>1096</v>
      </c>
      <c r="AH600" s="54" t="s">
        <v>1830</v>
      </c>
      <c r="AI600" s="54" t="s">
        <v>1830</v>
      </c>
      <c r="AK600" s="54" t="s">
        <v>1830</v>
      </c>
      <c r="AU600" s="54" t="s">
        <v>1830</v>
      </c>
      <c r="AV600" s="54" t="s">
        <v>1830</v>
      </c>
    </row>
    <row r="601" spans="1:48" s="54" customFormat="1" ht="38.25">
      <c r="A601" s="69" t="str">
        <f>SUBSTITUTE(SUBSTITUTE(CONCATENATE(IF(E601="Globally Unique","GU",E601),IF(G601&lt;&gt;I601,H601,F601),CONCATENATE(IF(I601="Identifier","ID",IF(I601="Text","",I601))))," ",""),"'","")</f>
        <v>InvoiceCurrencyTaxAmount</v>
      </c>
      <c r="B601" s="69" t="s">
        <v>2499</v>
      </c>
      <c r="D601" s="54" t="s">
        <v>2489</v>
      </c>
      <c r="E601" s="54" t="s">
        <v>2500</v>
      </c>
      <c r="F601" s="54" t="s">
        <v>1616</v>
      </c>
      <c r="G601" s="54" t="s">
        <v>1223</v>
      </c>
      <c r="H601" s="54" t="str">
        <f>IF(F601&lt;&gt;"",CONCATENATE(F601," ",G601),G601)</f>
        <v>Tax Amount</v>
      </c>
      <c r="I601" s="54" t="s">
        <v>1223</v>
      </c>
      <c r="K601" s="54" t="str">
        <f>IF(J601&lt;&gt;"",CONCATENATE(J601,"_ ",I601,". Type"),CONCATENATE(I601,". Type"))</f>
        <v>Amount. Type</v>
      </c>
      <c r="O601" s="93" t="s">
        <v>1852</v>
      </c>
      <c r="P601" s="54" t="s">
        <v>1853</v>
      </c>
      <c r="Q601" s="94" t="s">
        <v>2501</v>
      </c>
      <c r="T601" s="70" t="s">
        <v>419</v>
      </c>
      <c r="W601" s="54" t="s">
        <v>1096</v>
      </c>
      <c r="AH601" s="54" t="s">
        <v>1830</v>
      </c>
      <c r="AI601" s="54" t="s">
        <v>1830</v>
      </c>
      <c r="AK601" s="54" t="s">
        <v>1830</v>
      </c>
      <c r="AU601" s="54" t="s">
        <v>1830</v>
      </c>
      <c r="AV601" s="54" t="s">
        <v>1830</v>
      </c>
    </row>
    <row r="602" spans="1:49" s="54" customFormat="1" ht="25.5">
      <c r="A602" s="72" t="str">
        <f>SUBSTITUTE(SUBSTITUTE(CONCATENATE(IF(E602="Globally Unique","GU",E602),F602,IF(H602&lt;&gt;I602,H602,""),CONCATENATE(IF(I602="Identifier","ID",IF(I602="Text","",I602))))," ",""),"'","")</f>
        <v>TaxCategory</v>
      </c>
      <c r="B602" s="72" t="s">
        <v>2502</v>
      </c>
      <c r="C602" s="73"/>
      <c r="D602" s="73" t="s">
        <v>2489</v>
      </c>
      <c r="E602" s="73"/>
      <c r="F602" s="73"/>
      <c r="G602" s="73"/>
      <c r="H602" s="72" t="str">
        <f>M602</f>
        <v>Tax Category</v>
      </c>
      <c r="I602" s="72" t="str">
        <f>M602</f>
        <v>Tax Category</v>
      </c>
      <c r="J602" s="72"/>
      <c r="K602" s="72"/>
      <c r="L602" s="73"/>
      <c r="M602" s="74" t="s">
        <v>1147</v>
      </c>
      <c r="N602" s="73"/>
      <c r="O602" s="75">
        <v>1</v>
      </c>
      <c r="P602" s="73" t="s">
        <v>72</v>
      </c>
      <c r="Q602" s="76" t="s">
        <v>2503</v>
      </c>
      <c r="R602" s="76"/>
      <c r="S602" s="76"/>
      <c r="T602" s="77" t="s">
        <v>1828</v>
      </c>
      <c r="U602" s="78"/>
      <c r="V602" s="75"/>
      <c r="W602" s="73" t="s">
        <v>1096</v>
      </c>
      <c r="X602" s="73"/>
      <c r="Y602" s="73"/>
      <c r="Z602" s="73"/>
      <c r="AA602" s="73"/>
      <c r="AB602" s="73"/>
      <c r="AC602" s="73"/>
      <c r="AD602" s="73"/>
      <c r="AE602" s="73"/>
      <c r="AF602" s="73"/>
      <c r="AG602" s="73"/>
      <c r="AH602" s="73" t="s">
        <v>1830</v>
      </c>
      <c r="AI602" s="73" t="s">
        <v>1830</v>
      </c>
      <c r="AJ602" s="73"/>
      <c r="AK602" s="73" t="s">
        <v>1830</v>
      </c>
      <c r="AL602" s="73"/>
      <c r="AM602" s="73"/>
      <c r="AN602" s="73"/>
      <c r="AO602" s="73"/>
      <c r="AP602" s="73"/>
      <c r="AQ602" s="73"/>
      <c r="AR602" s="73"/>
      <c r="AS602" s="73"/>
      <c r="AT602" s="73"/>
      <c r="AU602" s="73" t="s">
        <v>1830</v>
      </c>
      <c r="AV602" s="73" t="s">
        <v>1830</v>
      </c>
      <c r="AW602" s="73"/>
    </row>
    <row r="603" spans="1:49" s="54" customFormat="1" ht="38.25">
      <c r="A603" s="13" t="str">
        <f>SUBSTITUTE(SUBSTITUTE(CONCATENATE(IF(C603="","",CONCATENATE(C603,"")),"",D603)," ",""),"'","")</f>
        <v>TransportEquipment</v>
      </c>
      <c r="B603" s="65" t="s">
        <v>2504</v>
      </c>
      <c r="C603" s="64"/>
      <c r="D603" s="64" t="s">
        <v>2379</v>
      </c>
      <c r="E603" s="64"/>
      <c r="F603" s="64"/>
      <c r="G603" s="64"/>
      <c r="H603" s="64"/>
      <c r="I603" s="64"/>
      <c r="J603" s="64"/>
      <c r="K603" s="64"/>
      <c r="L603" s="64"/>
      <c r="M603" s="64"/>
      <c r="N603" s="64"/>
      <c r="O603" s="65"/>
      <c r="P603" s="64" t="s">
        <v>1826</v>
      </c>
      <c r="Q603" s="66" t="s">
        <v>2505</v>
      </c>
      <c r="R603" s="66" t="s">
        <v>2506</v>
      </c>
      <c r="S603" s="66"/>
      <c r="T603" s="41" t="s">
        <v>1828</v>
      </c>
      <c r="U603" s="42"/>
      <c r="V603" s="65"/>
      <c r="W603" s="64" t="s">
        <v>1096</v>
      </c>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row>
    <row r="604" spans="1:23" s="54" customFormat="1" ht="12.75">
      <c r="A604" s="69" t="str">
        <f aca="true" t="shared" si="101" ref="A604:A611">SUBSTITUTE(SUBSTITUTE(CONCATENATE(IF(E604="Globally Unique","GU",E604),IF(G604&lt;&gt;I604,H604,F604),CONCATENATE(IF(I604="Identifier","ID",IF(I604="Text","",I604))))," ",""),"'","")</f>
        <v>ID</v>
      </c>
      <c r="B604" s="69" t="s">
        <v>2507</v>
      </c>
      <c r="D604" s="54" t="s">
        <v>2379</v>
      </c>
      <c r="G604" s="54" t="s">
        <v>1849</v>
      </c>
      <c r="H604" s="54" t="str">
        <f aca="true" t="shared" si="102" ref="H604:H611">IF(F604&lt;&gt;"",CONCATENATE(F604," ",G604),G604)</f>
        <v>Identifier</v>
      </c>
      <c r="I604" s="54" t="s">
        <v>1849</v>
      </c>
      <c r="K604" s="54" t="str">
        <f aca="true" t="shared" si="103" ref="K604:K611">IF(J604&lt;&gt;"",CONCATENATE(J604,"_ ",I604,". Type"),CONCATENATE(I604,". Type"))</f>
        <v>Identifier. Type</v>
      </c>
      <c r="O604" s="93" t="s">
        <v>1852</v>
      </c>
      <c r="P604" s="54" t="s">
        <v>1853</v>
      </c>
      <c r="Q604" s="94" t="s">
        <v>2508</v>
      </c>
      <c r="R604" s="54" t="s">
        <v>2509</v>
      </c>
      <c r="T604" s="70" t="s">
        <v>1828</v>
      </c>
      <c r="W604" s="54" t="s">
        <v>1096</v>
      </c>
    </row>
    <row r="605" spans="1:23" s="54" customFormat="1" ht="12.75">
      <c r="A605" s="69" t="str">
        <f t="shared" si="101"/>
        <v>ProviderTypeCode</v>
      </c>
      <c r="B605" s="69" t="s">
        <v>2510</v>
      </c>
      <c r="D605" s="54" t="s">
        <v>2379</v>
      </c>
      <c r="F605" s="54" t="s">
        <v>2511</v>
      </c>
      <c r="G605" s="54" t="s">
        <v>2592</v>
      </c>
      <c r="H605" s="54" t="str">
        <f t="shared" si="102"/>
        <v>Provider Type</v>
      </c>
      <c r="I605" s="54" t="s">
        <v>28</v>
      </c>
      <c r="K605" s="54" t="str">
        <f t="shared" si="103"/>
        <v>Code. Type</v>
      </c>
      <c r="O605" s="93" t="s">
        <v>1852</v>
      </c>
      <c r="P605" s="54" t="s">
        <v>1853</v>
      </c>
      <c r="Q605" s="94" t="s">
        <v>2512</v>
      </c>
      <c r="T605" s="70" t="s">
        <v>1828</v>
      </c>
      <c r="W605" s="54" t="s">
        <v>1096</v>
      </c>
    </row>
    <row r="606" spans="1:164" s="54" customFormat="1" ht="12.75">
      <c r="A606" s="69" t="str">
        <f t="shared" si="101"/>
        <v>OwnerTypeCode</v>
      </c>
      <c r="B606" s="69" t="s">
        <v>2513</v>
      </c>
      <c r="D606" s="54" t="s">
        <v>2379</v>
      </c>
      <c r="F606" s="54" t="s">
        <v>2514</v>
      </c>
      <c r="G606" s="54" t="s">
        <v>2592</v>
      </c>
      <c r="H606" s="54" t="str">
        <f t="shared" si="102"/>
        <v>Owner Type</v>
      </c>
      <c r="I606" s="54" t="s">
        <v>28</v>
      </c>
      <c r="K606" s="54" t="str">
        <f t="shared" si="103"/>
        <v>Code. Type</v>
      </c>
      <c r="O606" s="93" t="s">
        <v>1852</v>
      </c>
      <c r="P606" s="54" t="s">
        <v>1853</v>
      </c>
      <c r="Q606" s="94" t="s">
        <v>2515</v>
      </c>
      <c r="T606" s="70" t="s">
        <v>1828</v>
      </c>
      <c r="W606" s="54" t="s">
        <v>1096</v>
      </c>
      <c r="AX606" s="68"/>
      <c r="AY606" s="68"/>
      <c r="AZ606" s="68"/>
      <c r="BA606" s="68"/>
      <c r="BB606" s="68"/>
      <c r="BC606" s="68"/>
      <c r="BD606" s="68"/>
      <c r="BE606" s="68"/>
      <c r="BF606" s="68"/>
      <c r="BG606" s="68"/>
      <c r="BH606" s="68"/>
      <c r="BI606" s="68"/>
      <c r="BJ606" s="68"/>
      <c r="BK606" s="68"/>
      <c r="BL606" s="68"/>
      <c r="BM606" s="68"/>
      <c r="BN606" s="68"/>
      <c r="BO606" s="68"/>
      <c r="BP606" s="68"/>
      <c r="BQ606" s="68"/>
      <c r="BR606" s="68"/>
      <c r="BS606" s="68"/>
      <c r="BT606" s="68"/>
      <c r="BU606" s="68"/>
      <c r="BV606" s="68"/>
      <c r="BW606" s="68"/>
      <c r="BX606" s="68"/>
      <c r="BY606" s="68"/>
      <c r="BZ606" s="68"/>
      <c r="CA606" s="68"/>
      <c r="CB606" s="68"/>
      <c r="CC606" s="68"/>
      <c r="CD606" s="68"/>
      <c r="CE606" s="68"/>
      <c r="CF606" s="68"/>
      <c r="CG606" s="68"/>
      <c r="CH606" s="68"/>
      <c r="CI606" s="68"/>
      <c r="CJ606" s="68"/>
      <c r="CK606" s="68"/>
      <c r="CL606" s="68"/>
      <c r="CM606" s="68"/>
      <c r="CN606" s="68"/>
      <c r="CO606" s="68"/>
      <c r="CP606" s="68"/>
      <c r="CQ606" s="68"/>
      <c r="CR606" s="68"/>
      <c r="CS606" s="68"/>
      <c r="CT606" s="68"/>
      <c r="CU606" s="68"/>
      <c r="CV606" s="68"/>
      <c r="CW606" s="68"/>
      <c r="CX606" s="68"/>
      <c r="CY606" s="68"/>
      <c r="CZ606" s="68"/>
      <c r="DA606" s="68"/>
      <c r="DB606" s="68"/>
      <c r="DC606" s="68"/>
      <c r="DD606" s="68"/>
      <c r="DE606" s="68"/>
      <c r="DF606" s="68"/>
      <c r="DG606" s="68"/>
      <c r="DH606" s="68"/>
      <c r="DI606" s="68"/>
      <c r="DJ606" s="68"/>
      <c r="DK606" s="68"/>
      <c r="DL606" s="68"/>
      <c r="DM606" s="68"/>
      <c r="DN606" s="68"/>
      <c r="DO606" s="68"/>
      <c r="DP606" s="68"/>
      <c r="DQ606" s="68"/>
      <c r="DR606" s="68"/>
      <c r="DS606" s="68"/>
      <c r="DT606" s="68"/>
      <c r="DU606" s="68"/>
      <c r="DV606" s="68"/>
      <c r="DW606" s="68"/>
      <c r="DX606" s="68"/>
      <c r="DY606" s="68"/>
      <c r="DZ606" s="68"/>
      <c r="EA606" s="68"/>
      <c r="EB606" s="68"/>
      <c r="EC606" s="68"/>
      <c r="ED606" s="68"/>
      <c r="EE606" s="68"/>
      <c r="EF606" s="68"/>
      <c r="EG606" s="68"/>
      <c r="EH606" s="68"/>
      <c r="EI606" s="68"/>
      <c r="EJ606" s="68"/>
      <c r="EK606" s="68"/>
      <c r="EL606" s="68"/>
      <c r="EM606" s="68"/>
      <c r="EN606" s="68"/>
      <c r="EO606" s="68"/>
      <c r="EP606" s="68"/>
      <c r="EQ606" s="68"/>
      <c r="ER606" s="68"/>
      <c r="ES606" s="68"/>
      <c r="ET606" s="68"/>
      <c r="EU606" s="68"/>
      <c r="EV606" s="68"/>
      <c r="EW606" s="68"/>
      <c r="EX606" s="68"/>
      <c r="EY606" s="68"/>
      <c r="EZ606" s="68"/>
      <c r="FA606" s="68"/>
      <c r="FB606" s="68"/>
      <c r="FC606" s="68"/>
      <c r="FD606" s="68"/>
      <c r="FE606" s="68"/>
      <c r="FF606" s="68"/>
      <c r="FG606" s="68"/>
      <c r="FH606" s="68"/>
    </row>
    <row r="607" spans="1:23" s="54" customFormat="1" ht="12.75">
      <c r="A607" s="69" t="str">
        <f t="shared" si="101"/>
        <v>SizeTypeCode</v>
      </c>
      <c r="B607" s="69" t="s">
        <v>2516</v>
      </c>
      <c r="D607" s="54" t="s">
        <v>2379</v>
      </c>
      <c r="G607" s="54" t="s">
        <v>2517</v>
      </c>
      <c r="H607" s="54" t="str">
        <f t="shared" si="102"/>
        <v>Size Type</v>
      </c>
      <c r="I607" s="54" t="s">
        <v>28</v>
      </c>
      <c r="K607" s="54" t="str">
        <f t="shared" si="103"/>
        <v>Code. Type</v>
      </c>
      <c r="O607" s="93" t="s">
        <v>1852</v>
      </c>
      <c r="P607" s="54" t="s">
        <v>1853</v>
      </c>
      <c r="Q607" s="94" t="s">
        <v>2518</v>
      </c>
      <c r="T607" s="70" t="s">
        <v>1828</v>
      </c>
      <c r="W607" s="54" t="s">
        <v>1096</v>
      </c>
    </row>
    <row r="608" spans="1:23" s="54" customFormat="1" ht="12.75">
      <c r="A608" s="69" t="str">
        <f t="shared" si="101"/>
        <v>DispositionCode</v>
      </c>
      <c r="B608" s="69" t="s">
        <v>2519</v>
      </c>
      <c r="D608" s="54" t="s">
        <v>2379</v>
      </c>
      <c r="G608" s="54" t="s">
        <v>2520</v>
      </c>
      <c r="H608" s="54" t="str">
        <f t="shared" si="102"/>
        <v>Disposition</v>
      </c>
      <c r="I608" s="54" t="s">
        <v>28</v>
      </c>
      <c r="K608" s="54" t="str">
        <f t="shared" si="103"/>
        <v>Code. Type</v>
      </c>
      <c r="N608" s="54" t="s">
        <v>1188</v>
      </c>
      <c r="O608" s="93" t="s">
        <v>1852</v>
      </c>
      <c r="P608" s="54" t="s">
        <v>1853</v>
      </c>
      <c r="Q608" s="94" t="s">
        <v>2521</v>
      </c>
      <c r="T608" s="70" t="s">
        <v>1828</v>
      </c>
      <c r="W608" s="54" t="s">
        <v>1096</v>
      </c>
    </row>
    <row r="609" spans="1:164" s="54" customFormat="1" ht="12.75">
      <c r="A609" s="69" t="str">
        <f t="shared" si="101"/>
        <v>FullnessIndicationCode</v>
      </c>
      <c r="B609" s="69" t="s">
        <v>2522</v>
      </c>
      <c r="D609" s="54" t="s">
        <v>2379</v>
      </c>
      <c r="F609" s="54" t="s">
        <v>2523</v>
      </c>
      <c r="G609" s="54" t="s">
        <v>2524</v>
      </c>
      <c r="H609" s="54" t="str">
        <f t="shared" si="102"/>
        <v>Fullness Indication</v>
      </c>
      <c r="I609" s="54" t="s">
        <v>28</v>
      </c>
      <c r="K609" s="54" t="str">
        <f t="shared" si="103"/>
        <v>Code. Type</v>
      </c>
      <c r="O609" s="93" t="s">
        <v>1852</v>
      </c>
      <c r="P609" s="54" t="s">
        <v>1853</v>
      </c>
      <c r="Q609" s="94" t="s">
        <v>2525</v>
      </c>
      <c r="T609" s="70" t="s">
        <v>1828</v>
      </c>
      <c r="W609" s="54" t="s">
        <v>1096</v>
      </c>
      <c r="AX609" s="68"/>
      <c r="AY609" s="68"/>
      <c r="AZ609" s="68"/>
      <c r="BA609" s="68"/>
      <c r="BB609" s="68"/>
      <c r="BC609" s="68"/>
      <c r="BD609" s="68"/>
      <c r="BE609" s="68"/>
      <c r="BF609" s="68"/>
      <c r="BG609" s="68"/>
      <c r="BH609" s="68"/>
      <c r="BI609" s="68"/>
      <c r="BJ609" s="68"/>
      <c r="BK609" s="68"/>
      <c r="BL609" s="68"/>
      <c r="BM609" s="68"/>
      <c r="BN609" s="68"/>
      <c r="BO609" s="68"/>
      <c r="BP609" s="68"/>
      <c r="BQ609" s="68"/>
      <c r="BR609" s="68"/>
      <c r="BS609" s="68"/>
      <c r="BT609" s="68"/>
      <c r="BU609" s="68"/>
      <c r="BV609" s="68"/>
      <c r="BW609" s="68"/>
      <c r="BX609" s="68"/>
      <c r="BY609" s="68"/>
      <c r="BZ609" s="68"/>
      <c r="CA609" s="68"/>
      <c r="CB609" s="68"/>
      <c r="CC609" s="68"/>
      <c r="CD609" s="68"/>
      <c r="CE609" s="68"/>
      <c r="CF609" s="68"/>
      <c r="CG609" s="68"/>
      <c r="CH609" s="68"/>
      <c r="CI609" s="68"/>
      <c r="CJ609" s="68"/>
      <c r="CK609" s="68"/>
      <c r="CL609" s="68"/>
      <c r="CM609" s="68"/>
      <c r="CN609" s="68"/>
      <c r="CO609" s="68"/>
      <c r="CP609" s="68"/>
      <c r="CQ609" s="68"/>
      <c r="CR609" s="68"/>
      <c r="CS609" s="68"/>
      <c r="CT609" s="68"/>
      <c r="CU609" s="68"/>
      <c r="CV609" s="68"/>
      <c r="CW609" s="68"/>
      <c r="CX609" s="68"/>
      <c r="CY609" s="68"/>
      <c r="CZ609" s="68"/>
      <c r="DA609" s="68"/>
      <c r="DB609" s="68"/>
      <c r="DC609" s="68"/>
      <c r="DD609" s="68"/>
      <c r="DE609" s="68"/>
      <c r="DF609" s="68"/>
      <c r="DG609" s="68"/>
      <c r="DH609" s="68"/>
      <c r="DI609" s="68"/>
      <c r="DJ609" s="68"/>
      <c r="DK609" s="68"/>
      <c r="DL609" s="68"/>
      <c r="DM609" s="68"/>
      <c r="DN609" s="68"/>
      <c r="DO609" s="68"/>
      <c r="DP609" s="68"/>
      <c r="DQ609" s="68"/>
      <c r="DR609" s="68"/>
      <c r="DS609" s="68"/>
      <c r="DT609" s="68"/>
      <c r="DU609" s="68"/>
      <c r="DV609" s="68"/>
      <c r="DW609" s="68"/>
      <c r="DX609" s="68"/>
      <c r="DY609" s="68"/>
      <c r="DZ609" s="68"/>
      <c r="EA609" s="68"/>
      <c r="EB609" s="68"/>
      <c r="EC609" s="68"/>
      <c r="ED609" s="68"/>
      <c r="EE609" s="68"/>
      <c r="EF609" s="68"/>
      <c r="EG609" s="68"/>
      <c r="EH609" s="68"/>
      <c r="EI609" s="68"/>
      <c r="EJ609" s="68"/>
      <c r="EK609" s="68"/>
      <c r="EL609" s="68"/>
      <c r="EM609" s="68"/>
      <c r="EN609" s="68"/>
      <c r="EO609" s="68"/>
      <c r="EP609" s="68"/>
      <c r="EQ609" s="68"/>
      <c r="ER609" s="68"/>
      <c r="ES609" s="68"/>
      <c r="ET609" s="68"/>
      <c r="EU609" s="68"/>
      <c r="EV609" s="68"/>
      <c r="EW609" s="68"/>
      <c r="EX609" s="68"/>
      <c r="EY609" s="68"/>
      <c r="EZ609" s="68"/>
      <c r="FA609" s="68"/>
      <c r="FB609" s="68"/>
      <c r="FC609" s="68"/>
      <c r="FD609" s="68"/>
      <c r="FE609" s="68"/>
      <c r="FF609" s="68"/>
      <c r="FG609" s="68"/>
      <c r="FH609" s="68"/>
    </row>
    <row r="610" spans="1:164" s="54" customFormat="1" ht="12.75">
      <c r="A610" s="69" t="str">
        <f t="shared" si="101"/>
        <v>RefrigerationOnIndicator</v>
      </c>
      <c r="B610" s="69" t="s">
        <v>2526</v>
      </c>
      <c r="D610" s="54" t="s">
        <v>2379</v>
      </c>
      <c r="F610" s="54" t="s">
        <v>2527</v>
      </c>
      <c r="G610" s="54" t="s">
        <v>572</v>
      </c>
      <c r="H610" s="54" t="str">
        <f t="shared" si="102"/>
        <v>Refrigeration On Indicator</v>
      </c>
      <c r="I610" s="54" t="s">
        <v>572</v>
      </c>
      <c r="K610" s="54" t="str">
        <f t="shared" si="103"/>
        <v>Indicator. Type</v>
      </c>
      <c r="O610" s="93" t="s">
        <v>1852</v>
      </c>
      <c r="P610" s="54" t="s">
        <v>1853</v>
      </c>
      <c r="Q610" s="94" t="s">
        <v>2528</v>
      </c>
      <c r="T610" s="70" t="s">
        <v>1828</v>
      </c>
      <c r="W610" s="54" t="s">
        <v>1096</v>
      </c>
      <c r="AX610" s="68"/>
      <c r="AY610" s="68"/>
      <c r="AZ610" s="68"/>
      <c r="BA610" s="68"/>
      <c r="BB610" s="68"/>
      <c r="BC610" s="68"/>
      <c r="BD610" s="68"/>
      <c r="BE610" s="68"/>
      <c r="BF610" s="68"/>
      <c r="BG610" s="68"/>
      <c r="BH610" s="68"/>
      <c r="BI610" s="68"/>
      <c r="BJ610" s="68"/>
      <c r="BK610" s="68"/>
      <c r="BL610" s="68"/>
      <c r="BM610" s="68"/>
      <c r="BN610" s="68"/>
      <c r="BO610" s="68"/>
      <c r="BP610" s="68"/>
      <c r="BQ610" s="68"/>
      <c r="BR610" s="68"/>
      <c r="BS610" s="68"/>
      <c r="BT610" s="68"/>
      <c r="BU610" s="68"/>
      <c r="BV610" s="68"/>
      <c r="BW610" s="68"/>
      <c r="BX610" s="68"/>
      <c r="BY610" s="68"/>
      <c r="BZ610" s="68"/>
      <c r="CA610" s="68"/>
      <c r="CB610" s="68"/>
      <c r="CC610" s="68"/>
      <c r="CD610" s="68"/>
      <c r="CE610" s="68"/>
      <c r="CF610" s="68"/>
      <c r="CG610" s="68"/>
      <c r="CH610" s="68"/>
      <c r="CI610" s="68"/>
      <c r="CJ610" s="68"/>
      <c r="CK610" s="68"/>
      <c r="CL610" s="68"/>
      <c r="CM610" s="68"/>
      <c r="CN610" s="68"/>
      <c r="CO610" s="68"/>
      <c r="CP610" s="68"/>
      <c r="CQ610" s="68"/>
      <c r="CR610" s="68"/>
      <c r="CS610" s="68"/>
      <c r="CT610" s="68"/>
      <c r="CU610" s="68"/>
      <c r="CV610" s="68"/>
      <c r="CW610" s="68"/>
      <c r="CX610" s="68"/>
      <c r="CY610" s="68"/>
      <c r="CZ610" s="68"/>
      <c r="DA610" s="68"/>
      <c r="DB610" s="68"/>
      <c r="DC610" s="68"/>
      <c r="DD610" s="68"/>
      <c r="DE610" s="68"/>
      <c r="DF610" s="68"/>
      <c r="DG610" s="68"/>
      <c r="DH610" s="68"/>
      <c r="DI610" s="68"/>
      <c r="DJ610" s="68"/>
      <c r="DK610" s="68"/>
      <c r="DL610" s="68"/>
      <c r="DM610" s="68"/>
      <c r="DN610" s="68"/>
      <c r="DO610" s="68"/>
      <c r="DP610" s="68"/>
      <c r="DQ610" s="68"/>
      <c r="DR610" s="68"/>
      <c r="DS610" s="68"/>
      <c r="DT610" s="68"/>
      <c r="DU610" s="68"/>
      <c r="DV610" s="68"/>
      <c r="DW610" s="68"/>
      <c r="DX610" s="68"/>
      <c r="DY610" s="68"/>
      <c r="DZ610" s="68"/>
      <c r="EA610" s="68"/>
      <c r="EB610" s="68"/>
      <c r="EC610" s="68"/>
      <c r="ED610" s="68"/>
      <c r="EE610" s="68"/>
      <c r="EF610" s="68"/>
      <c r="EG610" s="68"/>
      <c r="EH610" s="68"/>
      <c r="EI610" s="68"/>
      <c r="EJ610" s="68"/>
      <c r="EK610" s="68"/>
      <c r="EL610" s="68"/>
      <c r="EM610" s="68"/>
      <c r="EN610" s="68"/>
      <c r="EO610" s="68"/>
      <c r="EP610" s="68"/>
      <c r="EQ610" s="68"/>
      <c r="ER610" s="68"/>
      <c r="ES610" s="68"/>
      <c r="ET610" s="68"/>
      <c r="EU610" s="68"/>
      <c r="EV610" s="68"/>
      <c r="EW610" s="68"/>
      <c r="EX610" s="68"/>
      <c r="EY610" s="68"/>
      <c r="EZ610" s="68"/>
      <c r="FA610" s="68"/>
      <c r="FB610" s="68"/>
      <c r="FC610" s="68"/>
      <c r="FD610" s="68"/>
      <c r="FE610" s="68"/>
      <c r="FF610" s="68"/>
      <c r="FG610" s="68"/>
      <c r="FH610" s="68"/>
    </row>
    <row r="611" spans="1:164" s="54" customFormat="1" ht="12.75">
      <c r="A611" s="69" t="str">
        <f t="shared" si="101"/>
        <v>Information</v>
      </c>
      <c r="B611" s="69" t="s">
        <v>2529</v>
      </c>
      <c r="D611" s="54" t="s">
        <v>2379</v>
      </c>
      <c r="G611" s="54" t="s">
        <v>1484</v>
      </c>
      <c r="H611" s="54" t="str">
        <f t="shared" si="102"/>
        <v>Information</v>
      </c>
      <c r="I611" s="54" t="s">
        <v>1860</v>
      </c>
      <c r="K611" s="54" t="str">
        <f t="shared" si="103"/>
        <v>Text. Type</v>
      </c>
      <c r="O611" s="93" t="s">
        <v>1852</v>
      </c>
      <c r="P611" s="54" t="s">
        <v>1853</v>
      </c>
      <c r="Q611" s="94" t="s">
        <v>2530</v>
      </c>
      <c r="T611" s="70" t="s">
        <v>1828</v>
      </c>
      <c r="W611" s="54" t="s">
        <v>1096</v>
      </c>
      <c r="AX611" s="68"/>
      <c r="AY611" s="68"/>
      <c r="AZ611" s="68"/>
      <c r="BA611" s="68"/>
      <c r="BB611" s="68"/>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68"/>
      <c r="BY611" s="68"/>
      <c r="BZ611" s="68"/>
      <c r="CA611" s="68"/>
      <c r="CB611" s="68"/>
      <c r="CC611" s="68"/>
      <c r="CD611" s="68"/>
      <c r="CE611" s="68"/>
      <c r="CF611" s="68"/>
      <c r="CG611" s="68"/>
      <c r="CH611" s="68"/>
      <c r="CI611" s="68"/>
      <c r="CJ611" s="68"/>
      <c r="CK611" s="68"/>
      <c r="CL611" s="68"/>
      <c r="CM611" s="68"/>
      <c r="CN611" s="68"/>
      <c r="CO611" s="68"/>
      <c r="CP611" s="68"/>
      <c r="CQ611" s="68"/>
      <c r="CR611" s="68"/>
      <c r="CS611" s="68"/>
      <c r="CT611" s="68"/>
      <c r="CU611" s="68"/>
      <c r="CV611" s="68"/>
      <c r="CW611" s="68"/>
      <c r="CX611" s="68"/>
      <c r="CY611" s="68"/>
      <c r="CZ611" s="68"/>
      <c r="DA611" s="68"/>
      <c r="DB611" s="68"/>
      <c r="DC611" s="68"/>
      <c r="DD611" s="68"/>
      <c r="DE611" s="68"/>
      <c r="DF611" s="68"/>
      <c r="DG611" s="68"/>
      <c r="DH611" s="68"/>
      <c r="DI611" s="68"/>
      <c r="DJ611" s="68"/>
      <c r="DK611" s="68"/>
      <c r="DL611" s="68"/>
      <c r="DM611" s="68"/>
      <c r="DN611" s="68"/>
      <c r="DO611" s="68"/>
      <c r="DP611" s="68"/>
      <c r="DQ611" s="68"/>
      <c r="DR611" s="68"/>
      <c r="DS611" s="68"/>
      <c r="DT611" s="68"/>
      <c r="DU611" s="68"/>
      <c r="DV611" s="68"/>
      <c r="DW611" s="68"/>
      <c r="DX611" s="68"/>
      <c r="DY611" s="68"/>
      <c r="DZ611" s="68"/>
      <c r="EA611" s="68"/>
      <c r="EB611" s="68"/>
      <c r="EC611" s="68"/>
      <c r="ED611" s="68"/>
      <c r="EE611" s="68"/>
      <c r="EF611" s="68"/>
      <c r="EG611" s="68"/>
      <c r="EH611" s="68"/>
      <c r="EI611" s="68"/>
      <c r="EJ611" s="68"/>
      <c r="EK611" s="68"/>
      <c r="EL611" s="68"/>
      <c r="EM611" s="68"/>
      <c r="EN611" s="68"/>
      <c r="EO611" s="68"/>
      <c r="EP611" s="68"/>
      <c r="EQ611" s="68"/>
      <c r="ER611" s="68"/>
      <c r="ES611" s="68"/>
      <c r="ET611" s="68"/>
      <c r="EU611" s="68"/>
      <c r="EV611" s="68"/>
      <c r="EW611" s="68"/>
      <c r="EX611" s="68"/>
      <c r="EY611" s="68"/>
      <c r="EZ611" s="68"/>
      <c r="FA611" s="68"/>
      <c r="FB611" s="68"/>
      <c r="FC611" s="68"/>
      <c r="FD611" s="68"/>
      <c r="FE611" s="68"/>
      <c r="FF611" s="68"/>
      <c r="FG611" s="68"/>
      <c r="FH611" s="68"/>
    </row>
    <row r="612" spans="1:164" s="54" customFormat="1" ht="25.5">
      <c r="A612" s="72" t="str">
        <f>SUBSTITUTE(SUBSTITUTE(CONCATENATE(IF(E612="Globally Unique","GU",E612),F612,IF(H612&lt;&gt;I612,H612,""),CONCATENATE(IF(I612="Identifier","ID",IF(I612="Text","",I612))))," ",""),"'","")</f>
        <v>Dimension</v>
      </c>
      <c r="B612" s="72" t="s">
        <v>2531</v>
      </c>
      <c r="C612" s="73"/>
      <c r="D612" s="73" t="s">
        <v>2379</v>
      </c>
      <c r="E612" s="73"/>
      <c r="F612" s="73"/>
      <c r="G612" s="73"/>
      <c r="H612" s="72" t="str">
        <f>M612</f>
        <v>Dimension</v>
      </c>
      <c r="I612" s="72" t="str">
        <f>M612</f>
        <v>Dimension</v>
      </c>
      <c r="J612" s="72"/>
      <c r="K612" s="72"/>
      <c r="L612" s="73"/>
      <c r="M612" s="74" t="s">
        <v>489</v>
      </c>
      <c r="N612" s="73"/>
      <c r="O612" s="80" t="s">
        <v>424</v>
      </c>
      <c r="P612" s="73" t="s">
        <v>72</v>
      </c>
      <c r="Q612" s="76" t="s">
        <v>2532</v>
      </c>
      <c r="R612" s="76"/>
      <c r="S612" s="76"/>
      <c r="T612" s="77" t="s">
        <v>1828</v>
      </c>
      <c r="U612" s="78"/>
      <c r="V612" s="75"/>
      <c r="W612" s="73" t="s">
        <v>1096</v>
      </c>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68"/>
      <c r="AY612" s="68"/>
      <c r="AZ612" s="68"/>
      <c r="BA612" s="68"/>
      <c r="BB612" s="68"/>
      <c r="BC612" s="68"/>
      <c r="BD612" s="68"/>
      <c r="BE612" s="68"/>
      <c r="BF612" s="68"/>
      <c r="BG612" s="68"/>
      <c r="BH612" s="68"/>
      <c r="BI612" s="68"/>
      <c r="BJ612" s="68"/>
      <c r="BK612" s="68"/>
      <c r="BL612" s="68"/>
      <c r="BM612" s="68"/>
      <c r="BN612" s="68"/>
      <c r="BO612" s="68"/>
      <c r="BP612" s="68"/>
      <c r="BQ612" s="68"/>
      <c r="BR612" s="68"/>
      <c r="BS612" s="68"/>
      <c r="BT612" s="68"/>
      <c r="BU612" s="68"/>
      <c r="BV612" s="68"/>
      <c r="BW612" s="68"/>
      <c r="BX612" s="68"/>
      <c r="BY612" s="68"/>
      <c r="BZ612" s="68"/>
      <c r="CA612" s="68"/>
      <c r="CB612" s="68"/>
      <c r="CC612" s="68"/>
      <c r="CD612" s="68"/>
      <c r="CE612" s="68"/>
      <c r="CF612" s="68"/>
      <c r="CG612" s="68"/>
      <c r="CH612" s="68"/>
      <c r="CI612" s="68"/>
      <c r="CJ612" s="68"/>
      <c r="CK612" s="68"/>
      <c r="CL612" s="68"/>
      <c r="CM612" s="68"/>
      <c r="CN612" s="68"/>
      <c r="CO612" s="68"/>
      <c r="CP612" s="68"/>
      <c r="CQ612" s="68"/>
      <c r="CR612" s="68"/>
      <c r="CS612" s="68"/>
      <c r="CT612" s="68"/>
      <c r="CU612" s="68"/>
      <c r="CV612" s="68"/>
      <c r="CW612" s="68"/>
      <c r="CX612" s="68"/>
      <c r="CY612" s="68"/>
      <c r="CZ612" s="68"/>
      <c r="DA612" s="68"/>
      <c r="DB612" s="68"/>
      <c r="DC612" s="68"/>
      <c r="DD612" s="68"/>
      <c r="DE612" s="68"/>
      <c r="DF612" s="68"/>
      <c r="DG612" s="68"/>
      <c r="DH612" s="68"/>
      <c r="DI612" s="68"/>
      <c r="DJ612" s="68"/>
      <c r="DK612" s="68"/>
      <c r="DL612" s="68"/>
      <c r="DM612" s="68"/>
      <c r="DN612" s="68"/>
      <c r="DO612" s="68"/>
      <c r="DP612" s="68"/>
      <c r="DQ612" s="68"/>
      <c r="DR612" s="68"/>
      <c r="DS612" s="68"/>
      <c r="DT612" s="68"/>
      <c r="DU612" s="68"/>
      <c r="DV612" s="68"/>
      <c r="DW612" s="68"/>
      <c r="DX612" s="68"/>
      <c r="DY612" s="68"/>
      <c r="DZ612" s="68"/>
      <c r="EA612" s="68"/>
      <c r="EB612" s="68"/>
      <c r="EC612" s="68"/>
      <c r="ED612" s="68"/>
      <c r="EE612" s="68"/>
      <c r="EF612" s="68"/>
      <c r="EG612" s="68"/>
      <c r="EH612" s="68"/>
      <c r="EI612" s="68"/>
      <c r="EJ612" s="68"/>
      <c r="EK612" s="68"/>
      <c r="EL612" s="68"/>
      <c r="EM612" s="68"/>
      <c r="EN612" s="68"/>
      <c r="EO612" s="68"/>
      <c r="EP612" s="68"/>
      <c r="EQ612" s="68"/>
      <c r="ER612" s="68"/>
      <c r="ES612" s="68"/>
      <c r="ET612" s="68"/>
      <c r="EU612" s="68"/>
      <c r="EV612" s="68"/>
      <c r="EW612" s="68"/>
      <c r="EX612" s="68"/>
      <c r="EY612" s="68"/>
      <c r="EZ612" s="68"/>
      <c r="FA612" s="68"/>
      <c r="FB612" s="68"/>
      <c r="FC612" s="68"/>
      <c r="FD612" s="68"/>
      <c r="FE612" s="68"/>
      <c r="FF612" s="68"/>
      <c r="FG612" s="68"/>
      <c r="FH612" s="68"/>
    </row>
    <row r="613" spans="1:49" s="54" customFormat="1" ht="38.25">
      <c r="A613" s="72" t="str">
        <f>SUBSTITUTE(SUBSTITUTE(CONCATENATE(IF(E613="Globally Unique","GU",E613),F613,IF(H613&lt;&gt;I613,H613,""),CONCATENATE(IF(I613="Identifier","ID",IF(I613="Text","",I613))))," ",""),"'","")</f>
        <v>TransportEquipmentSeal</v>
      </c>
      <c r="B613" s="72" t="s">
        <v>2533</v>
      </c>
      <c r="C613" s="73"/>
      <c r="D613" s="73" t="s">
        <v>2379</v>
      </c>
      <c r="E613" s="73"/>
      <c r="F613" s="73"/>
      <c r="G613" s="73"/>
      <c r="H613" s="72" t="str">
        <f>M613</f>
        <v>Transport Equipment Seal</v>
      </c>
      <c r="I613" s="72" t="str">
        <f>M613</f>
        <v>Transport Equipment Seal</v>
      </c>
      <c r="J613" s="72"/>
      <c r="K613" s="72"/>
      <c r="L613" s="73"/>
      <c r="M613" s="74" t="s">
        <v>2534</v>
      </c>
      <c r="N613" s="73"/>
      <c r="O613" s="80" t="s">
        <v>424</v>
      </c>
      <c r="P613" s="73" t="s">
        <v>72</v>
      </c>
      <c r="Q613" s="76" t="s">
        <v>2535</v>
      </c>
      <c r="R613" s="76"/>
      <c r="S613" s="76"/>
      <c r="T613" s="77" t="s">
        <v>1828</v>
      </c>
      <c r="U613" s="78"/>
      <c r="V613" s="75"/>
      <c r="W613" s="73" t="s">
        <v>1096</v>
      </c>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row>
    <row r="614" spans="1:49" s="54" customFormat="1" ht="25.5">
      <c r="A614" s="13" t="str">
        <f>SUBSTITUTE(SUBSTITUTE(CONCATENATE(IF(C614="","",CONCATENATE(C614,"")),"",D614)," ",""),"'","")</f>
        <v>TransportEquipmentSeal</v>
      </c>
      <c r="B614" s="65" t="s">
        <v>2536</v>
      </c>
      <c r="C614" s="64"/>
      <c r="D614" s="64" t="s">
        <v>2534</v>
      </c>
      <c r="E614" s="64"/>
      <c r="F614" s="64"/>
      <c r="G614" s="64"/>
      <c r="H614" s="64"/>
      <c r="I614" s="64"/>
      <c r="J614" s="64"/>
      <c r="K614" s="64"/>
      <c r="L614" s="64"/>
      <c r="M614" s="64"/>
      <c r="N614" s="64" t="s">
        <v>2537</v>
      </c>
      <c r="O614" s="65"/>
      <c r="P614" s="64" t="s">
        <v>1826</v>
      </c>
      <c r="Q614" s="66" t="s">
        <v>2538</v>
      </c>
      <c r="R614" s="66" t="s">
        <v>2539</v>
      </c>
      <c r="S614" s="66"/>
      <c r="T614" s="41" t="s">
        <v>1828</v>
      </c>
      <c r="U614" s="42"/>
      <c r="V614" s="65"/>
      <c r="W614" s="64" t="s">
        <v>1096</v>
      </c>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row>
    <row r="615" spans="1:23" s="54" customFormat="1" ht="12.75">
      <c r="A615" s="69" t="str">
        <f>SUBSTITUTE(SUBSTITUTE(CONCATENATE(IF(E615="Globally Unique","GU",E615),IF(G615&lt;&gt;I615,H615,F615),CONCATENATE(IF(I615="Identifier","ID",IF(I615="Text","",I615))))," ",""),"'","")</f>
        <v>ID</v>
      </c>
      <c r="B615" s="69" t="s">
        <v>2540</v>
      </c>
      <c r="D615" s="54" t="s">
        <v>2534</v>
      </c>
      <c r="G615" s="54" t="s">
        <v>1849</v>
      </c>
      <c r="H615" s="54" t="str">
        <f>IF(F615&lt;&gt;"",CONCATENATE(F615," ",G615),G615)</f>
        <v>Identifier</v>
      </c>
      <c r="I615" s="54" t="s">
        <v>1849</v>
      </c>
      <c r="K615" s="54" t="str">
        <f>IF(J615&lt;&gt;"",CONCATENATE(J615,"_ ",I615,". Type"),CONCATENATE(I615,". Type"))</f>
        <v>Identifier. Type</v>
      </c>
      <c r="O615" s="93">
        <v>1</v>
      </c>
      <c r="P615" s="54" t="s">
        <v>1853</v>
      </c>
      <c r="Q615" s="94" t="s">
        <v>2541</v>
      </c>
      <c r="R615" s="54" t="s">
        <v>2542</v>
      </c>
      <c r="T615" s="70" t="s">
        <v>1828</v>
      </c>
      <c r="W615" s="54" t="s">
        <v>1096</v>
      </c>
    </row>
    <row r="616" spans="1:23" s="54" customFormat="1" ht="12.75">
      <c r="A616" s="69" t="str">
        <f>SUBSTITUTE(SUBSTITUTE(CONCATENATE(IF(E616="Globally Unique","GU",E616),IF(G616&lt;&gt;I616,H616,F616),CONCATENATE(IF(I616="Identifier","ID",IF(I616="Text","",I616))))," ",""),"'","")</f>
        <v>IssuerTypeCode</v>
      </c>
      <c r="B616" s="69" t="s">
        <v>2543</v>
      </c>
      <c r="D616" s="54" t="s">
        <v>2534</v>
      </c>
      <c r="F616" s="54" t="s">
        <v>1165</v>
      </c>
      <c r="G616" s="54" t="s">
        <v>2592</v>
      </c>
      <c r="H616" s="54" t="str">
        <f>IF(F616&lt;&gt;"",CONCATENATE(F616," ",G616),G616)</f>
        <v>Issuer Type</v>
      </c>
      <c r="I616" s="54" t="s">
        <v>28</v>
      </c>
      <c r="K616" s="54" t="str">
        <f>IF(J616&lt;&gt;"",CONCATENATE(J616,"_ ",I616,". Type"),CONCATENATE(I616,". Type"))</f>
        <v>Code. Type</v>
      </c>
      <c r="O616" s="93" t="s">
        <v>1852</v>
      </c>
      <c r="P616" s="54" t="s">
        <v>1853</v>
      </c>
      <c r="Q616" s="94" t="s">
        <v>2544</v>
      </c>
      <c r="T616" s="70" t="s">
        <v>1828</v>
      </c>
      <c r="W616" s="54" t="s">
        <v>1096</v>
      </c>
    </row>
    <row r="617" spans="1:23" s="54" customFormat="1" ht="12.75">
      <c r="A617" s="69" t="str">
        <f>SUBSTITUTE(SUBSTITUTE(CONCATENATE(IF(E617="Globally Unique","GU",E617),IF(G617&lt;&gt;I617,H617,F617),CONCATENATE(IF(I617="Identifier","ID",IF(I617="Text","",I617))))," ",""),"'","")</f>
        <v>Condition</v>
      </c>
      <c r="B617" s="69" t="s">
        <v>2545</v>
      </c>
      <c r="D617" s="54" t="s">
        <v>2534</v>
      </c>
      <c r="G617" s="54" t="s">
        <v>2546</v>
      </c>
      <c r="H617" s="54" t="str">
        <f>IF(F617&lt;&gt;"",CONCATENATE(F617," ",G617),G617)</f>
        <v>Condition</v>
      </c>
      <c r="I617" s="54" t="s">
        <v>1860</v>
      </c>
      <c r="K617" s="54" t="str">
        <f>IF(J617&lt;&gt;"",CONCATENATE(J617,"_ ",I617,". Type"),CONCATENATE(I617,". Type"))</f>
        <v>Text. Type</v>
      </c>
      <c r="O617" s="93" t="s">
        <v>1852</v>
      </c>
      <c r="P617" s="54" t="s">
        <v>1853</v>
      </c>
      <c r="Q617" s="94" t="s">
        <v>2547</v>
      </c>
      <c r="T617" s="70" t="s">
        <v>1828</v>
      </c>
      <c r="W617" s="54" t="s">
        <v>1096</v>
      </c>
    </row>
    <row r="618" spans="1:23" s="54" customFormat="1" ht="12.75">
      <c r="A618" s="69" t="str">
        <f>SUBSTITUTE(SUBSTITUTE(CONCATENATE(IF(E618="Globally Unique","GU",E618),IF(G618&lt;&gt;I618,H618,F618),CONCATENATE(IF(I618="Identifier","ID",IF(I618="Text","",I618))))," ",""),"'","")</f>
        <v>SealStatusCode</v>
      </c>
      <c r="B618" s="69" t="s">
        <v>2548</v>
      </c>
      <c r="D618" s="54" t="s">
        <v>2534</v>
      </c>
      <c r="F618" s="54" t="s">
        <v>2549</v>
      </c>
      <c r="G618" s="54" t="s">
        <v>1188</v>
      </c>
      <c r="H618" s="54" t="str">
        <f>IF(F618&lt;&gt;"",CONCATENATE(F618," ",G618),G618)</f>
        <v>Seal Status</v>
      </c>
      <c r="I618" s="54" t="s">
        <v>28</v>
      </c>
      <c r="K618" s="54" t="str">
        <f>IF(J618&lt;&gt;"",CONCATENATE(J618,"_ ",I618,". Type"),CONCATENATE(I618,". Type"))</f>
        <v>Code. Type</v>
      </c>
      <c r="O618" s="93" t="s">
        <v>1852</v>
      </c>
      <c r="P618" s="54" t="s">
        <v>1853</v>
      </c>
      <c r="Q618" s="94" t="s">
        <v>2550</v>
      </c>
      <c r="T618" s="70" t="s">
        <v>1828</v>
      </c>
      <c r="W618" s="54" t="s">
        <v>1096</v>
      </c>
    </row>
    <row r="619" spans="1:49" s="54" customFormat="1" ht="38.25">
      <c r="A619" s="13" t="str">
        <f>SUBSTITUTE(SUBSTITUTE(CONCATENATE(IF(C619="","",CONCATENATE(C619,"")),"",D619)," ",""),"'","")</f>
        <v>TransportHandlingUnit</v>
      </c>
      <c r="B619" s="65" t="s">
        <v>2551</v>
      </c>
      <c r="C619" s="64"/>
      <c r="D619" s="64" t="s">
        <v>1410</v>
      </c>
      <c r="E619" s="64"/>
      <c r="F619" s="64"/>
      <c r="G619" s="64"/>
      <c r="H619" s="64"/>
      <c r="I619" s="64"/>
      <c r="J619" s="64"/>
      <c r="K619" s="64"/>
      <c r="L619" s="64"/>
      <c r="M619" s="64"/>
      <c r="N619" s="64" t="s">
        <v>2552</v>
      </c>
      <c r="O619" s="65"/>
      <c r="P619" s="64" t="s">
        <v>1826</v>
      </c>
      <c r="Q619" s="66" t="s">
        <v>2553</v>
      </c>
      <c r="R619" s="66"/>
      <c r="S619" s="66"/>
      <c r="T619" s="41" t="s">
        <v>1828</v>
      </c>
      <c r="U619" s="42"/>
      <c r="V619" s="65"/>
      <c r="W619" s="64" t="s">
        <v>1096</v>
      </c>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row>
    <row r="620" spans="1:23" s="54" customFormat="1" ht="12.75">
      <c r="A620" s="69" t="str">
        <f>SUBSTITUTE(SUBSTITUTE(CONCATENATE(IF(E620="Globally Unique","GU",E620),IF(G620&lt;&gt;I620,H620,F620),CONCATENATE(IF(I620="Identifier","ID",IF(I620="Text","",I620))))," ",""),"'","")</f>
        <v>ID</v>
      </c>
      <c r="B620" s="69" t="s">
        <v>2554</v>
      </c>
      <c r="D620" s="54" t="s">
        <v>1410</v>
      </c>
      <c r="G620" s="54" t="s">
        <v>1849</v>
      </c>
      <c r="H620" s="54" t="str">
        <f>IF(F620&lt;&gt;"",CONCATENATE(F620," ",G620),G620)</f>
        <v>Identifier</v>
      </c>
      <c r="I620" s="54" t="s">
        <v>1849</v>
      </c>
      <c r="K620" s="54" t="str">
        <f>IF(J620&lt;&gt;"",CONCATENATE(J620,"_ ",I620,". Type"),CONCATENATE(I620,". Type"))</f>
        <v>Identifier. Type</v>
      </c>
      <c r="O620" s="93" t="s">
        <v>1852</v>
      </c>
      <c r="P620" s="54" t="s">
        <v>1853</v>
      </c>
      <c r="Q620" s="94" t="s">
        <v>2555</v>
      </c>
      <c r="T620" s="70" t="s">
        <v>1828</v>
      </c>
      <c r="W620" s="54" t="s">
        <v>1096</v>
      </c>
    </row>
    <row r="621" spans="1:164" s="54" customFormat="1" ht="12.75">
      <c r="A621" s="69" t="str">
        <f>SUBSTITUTE(SUBSTITUTE(CONCATENATE(IF(E621="Globally Unique","GU",E621),IF(G621&lt;&gt;I621,H621,F621),CONCATENATE(IF(I621="Identifier","ID",IF(I621="Text","",I621))))," ",""),"'","")</f>
        <v>UnitTypeCode</v>
      </c>
      <c r="B621" s="69" t="s">
        <v>2556</v>
      </c>
      <c r="D621" s="54" t="s">
        <v>1410</v>
      </c>
      <c r="F621" s="54" t="s">
        <v>1428</v>
      </c>
      <c r="G621" s="54" t="s">
        <v>2592</v>
      </c>
      <c r="H621" s="54" t="str">
        <f>IF(F621&lt;&gt;"",CONCATENATE(F621," ",G621),G621)</f>
        <v>Unit Type</v>
      </c>
      <c r="I621" s="54" t="s">
        <v>28</v>
      </c>
      <c r="K621" s="54" t="str">
        <f>IF(J621&lt;&gt;"",CONCATENATE(J621,"_ ",I621,". Type"),CONCATENATE(I621,". Type"))</f>
        <v>Code. Type</v>
      </c>
      <c r="O621" s="93" t="s">
        <v>1852</v>
      </c>
      <c r="P621" s="54" t="s">
        <v>1853</v>
      </c>
      <c r="Q621" s="94" t="s">
        <v>2557</v>
      </c>
      <c r="T621" s="70" t="s">
        <v>1828</v>
      </c>
      <c r="W621" s="54" t="s">
        <v>1096</v>
      </c>
      <c r="AX621" s="68"/>
      <c r="AY621" s="68"/>
      <c r="AZ621" s="68"/>
      <c r="BA621" s="68"/>
      <c r="BB621" s="68"/>
      <c r="BC621" s="68"/>
      <c r="BD621" s="68"/>
      <c r="BE621" s="68"/>
      <c r="BF621" s="68"/>
      <c r="BG621" s="68"/>
      <c r="BH621" s="68"/>
      <c r="BI621" s="68"/>
      <c r="BJ621" s="68"/>
      <c r="BK621" s="68"/>
      <c r="BL621" s="68"/>
      <c r="BM621" s="68"/>
      <c r="BN621" s="68"/>
      <c r="BO621" s="68"/>
      <c r="BP621" s="68"/>
      <c r="BQ621" s="68"/>
      <c r="BR621" s="68"/>
      <c r="BS621" s="68"/>
      <c r="BT621" s="68"/>
      <c r="BU621" s="68"/>
      <c r="BV621" s="68"/>
      <c r="BW621" s="68"/>
      <c r="BX621" s="68"/>
      <c r="BY621" s="68"/>
      <c r="BZ621" s="68"/>
      <c r="CA621" s="68"/>
      <c r="CB621" s="68"/>
      <c r="CC621" s="68"/>
      <c r="CD621" s="68"/>
      <c r="CE621" s="68"/>
      <c r="CF621" s="68"/>
      <c r="CG621" s="68"/>
      <c r="CH621" s="68"/>
      <c r="CI621" s="68"/>
      <c r="CJ621" s="68"/>
      <c r="CK621" s="68"/>
      <c r="CL621" s="68"/>
      <c r="CM621" s="68"/>
      <c r="CN621" s="68"/>
      <c r="CO621" s="68"/>
      <c r="CP621" s="68"/>
      <c r="CQ621" s="68"/>
      <c r="CR621" s="68"/>
      <c r="CS621" s="68"/>
      <c r="CT621" s="68"/>
      <c r="CU621" s="68"/>
      <c r="CV621" s="68"/>
      <c r="CW621" s="68"/>
      <c r="CX621" s="68"/>
      <c r="CY621" s="68"/>
      <c r="CZ621" s="68"/>
      <c r="DA621" s="68"/>
      <c r="DB621" s="68"/>
      <c r="DC621" s="68"/>
      <c r="DD621" s="68"/>
      <c r="DE621" s="68"/>
      <c r="DF621" s="68"/>
      <c r="DG621" s="68"/>
      <c r="DH621" s="68"/>
      <c r="DI621" s="68"/>
      <c r="DJ621" s="68"/>
      <c r="DK621" s="68"/>
      <c r="DL621" s="68"/>
      <c r="DM621" s="68"/>
      <c r="DN621" s="68"/>
      <c r="DO621" s="68"/>
      <c r="DP621" s="68"/>
      <c r="DQ621" s="68"/>
      <c r="DR621" s="68"/>
      <c r="DS621" s="68"/>
      <c r="DT621" s="68"/>
      <c r="DU621" s="68"/>
      <c r="DV621" s="68"/>
      <c r="DW621" s="68"/>
      <c r="DX621" s="68"/>
      <c r="DY621" s="68"/>
      <c r="DZ621" s="68"/>
      <c r="EA621" s="68"/>
      <c r="EB621" s="68"/>
      <c r="EC621" s="68"/>
      <c r="ED621" s="68"/>
      <c r="EE621" s="68"/>
      <c r="EF621" s="68"/>
      <c r="EG621" s="68"/>
      <c r="EH621" s="68"/>
      <c r="EI621" s="68"/>
      <c r="EJ621" s="68"/>
      <c r="EK621" s="68"/>
      <c r="EL621" s="68"/>
      <c r="EM621" s="68"/>
      <c r="EN621" s="68"/>
      <c r="EO621" s="68"/>
      <c r="EP621" s="68"/>
      <c r="EQ621" s="68"/>
      <c r="ER621" s="68"/>
      <c r="ES621" s="68"/>
      <c r="ET621" s="68"/>
      <c r="EU621" s="68"/>
      <c r="EV621" s="68"/>
      <c r="EW621" s="68"/>
      <c r="EX621" s="68"/>
      <c r="EY621" s="68"/>
      <c r="EZ621" s="68"/>
      <c r="FA621" s="68"/>
      <c r="FB621" s="68"/>
      <c r="FC621" s="68"/>
      <c r="FD621" s="68"/>
      <c r="FE621" s="68"/>
      <c r="FF621" s="68"/>
      <c r="FG621" s="68"/>
      <c r="FH621" s="68"/>
    </row>
    <row r="622" spans="1:164" s="54" customFormat="1" ht="25.5">
      <c r="A622" s="72" t="str">
        <f>SUBSTITUTE(SUBSTITUTE(CONCATENATE(IF(E622="Globally Unique","GU",E622),F622,IF(H622&lt;&gt;I622,H622,""),CONCATENATE(IF(I622="Identifier","ID",IF(I622="Text","",I622))))," ",""),"'","")</f>
        <v>HandlingUnitDespatchLine</v>
      </c>
      <c r="B622" s="72" t="s">
        <v>2558</v>
      </c>
      <c r="C622" s="73"/>
      <c r="D622" s="73" t="s">
        <v>1410</v>
      </c>
      <c r="E622" s="73"/>
      <c r="F622" s="73" t="s">
        <v>2559</v>
      </c>
      <c r="G622" s="73"/>
      <c r="H622" s="72" t="str">
        <f>M622</f>
        <v>Despatch Line</v>
      </c>
      <c r="I622" s="72" t="str">
        <f>M622</f>
        <v>Despatch Line</v>
      </c>
      <c r="J622" s="72"/>
      <c r="K622" s="72"/>
      <c r="L622" s="73"/>
      <c r="M622" s="74" t="s">
        <v>1377</v>
      </c>
      <c r="N622" s="73"/>
      <c r="O622" s="80" t="s">
        <v>424</v>
      </c>
      <c r="P622" s="73" t="s">
        <v>72</v>
      </c>
      <c r="Q622" s="76" t="s">
        <v>2560</v>
      </c>
      <c r="R622" s="76"/>
      <c r="S622" s="76"/>
      <c r="T622" s="77" t="s">
        <v>1828</v>
      </c>
      <c r="U622" s="78"/>
      <c r="V622" s="75"/>
      <c r="W622" s="73" t="s">
        <v>1096</v>
      </c>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68"/>
      <c r="AY622" s="68"/>
      <c r="AZ622" s="68"/>
      <c r="BA622" s="68"/>
      <c r="BB622" s="68"/>
      <c r="BC622" s="68"/>
      <c r="BD622" s="68"/>
      <c r="BE622" s="68"/>
      <c r="BF622" s="68"/>
      <c r="BG622" s="68"/>
      <c r="BH622" s="68"/>
      <c r="BI622" s="68"/>
      <c r="BJ622" s="68"/>
      <c r="BK622" s="68"/>
      <c r="BL622" s="68"/>
      <c r="BM622" s="68"/>
      <c r="BN622" s="68"/>
      <c r="BO622" s="68"/>
      <c r="BP622" s="68"/>
      <c r="BQ622" s="68"/>
      <c r="BR622" s="68"/>
      <c r="BS622" s="68"/>
      <c r="BT622" s="68"/>
      <c r="BU622" s="68"/>
      <c r="BV622" s="68"/>
      <c r="BW622" s="68"/>
      <c r="BX622" s="68"/>
      <c r="BY622" s="68"/>
      <c r="BZ622" s="68"/>
      <c r="CA622" s="68"/>
      <c r="CB622" s="68"/>
      <c r="CC622" s="68"/>
      <c r="CD622" s="68"/>
      <c r="CE622" s="68"/>
      <c r="CF622" s="68"/>
      <c r="CG622" s="68"/>
      <c r="CH622" s="68"/>
      <c r="CI622" s="68"/>
      <c r="CJ622" s="68"/>
      <c r="CK622" s="68"/>
      <c r="CL622" s="68"/>
      <c r="CM622" s="68"/>
      <c r="CN622" s="68"/>
      <c r="CO622" s="68"/>
      <c r="CP622" s="68"/>
      <c r="CQ622" s="68"/>
      <c r="CR622" s="68"/>
      <c r="CS622" s="68"/>
      <c r="CT622" s="68"/>
      <c r="CU622" s="68"/>
      <c r="CV622" s="68"/>
      <c r="CW622" s="68"/>
      <c r="CX622" s="68"/>
      <c r="CY622" s="68"/>
      <c r="CZ622" s="68"/>
      <c r="DA622" s="68"/>
      <c r="DB622" s="68"/>
      <c r="DC622" s="68"/>
      <c r="DD622" s="68"/>
      <c r="DE622" s="68"/>
      <c r="DF622" s="68"/>
      <c r="DG622" s="68"/>
      <c r="DH622" s="68"/>
      <c r="DI622" s="68"/>
      <c r="DJ622" s="68"/>
      <c r="DK622" s="68"/>
      <c r="DL622" s="68"/>
      <c r="DM622" s="68"/>
      <c r="DN622" s="68"/>
      <c r="DO622" s="68"/>
      <c r="DP622" s="68"/>
      <c r="DQ622" s="68"/>
      <c r="DR622" s="68"/>
      <c r="DS622" s="68"/>
      <c r="DT622" s="68"/>
      <c r="DU622" s="68"/>
      <c r="DV622" s="68"/>
      <c r="DW622" s="68"/>
      <c r="DX622" s="68"/>
      <c r="DY622" s="68"/>
      <c r="DZ622" s="68"/>
      <c r="EA622" s="68"/>
      <c r="EB622" s="68"/>
      <c r="EC622" s="68"/>
      <c r="ED622" s="68"/>
      <c r="EE622" s="68"/>
      <c r="EF622" s="68"/>
      <c r="EG622" s="68"/>
      <c r="EH622" s="68"/>
      <c r="EI622" s="68"/>
      <c r="EJ622" s="68"/>
      <c r="EK622" s="68"/>
      <c r="EL622" s="68"/>
      <c r="EM622" s="68"/>
      <c r="EN622" s="68"/>
      <c r="EO622" s="68"/>
      <c r="EP622" s="68"/>
      <c r="EQ622" s="68"/>
      <c r="ER622" s="68"/>
      <c r="ES622" s="68"/>
      <c r="ET622" s="68"/>
      <c r="EU622" s="68"/>
      <c r="EV622" s="68"/>
      <c r="EW622" s="68"/>
      <c r="EX622" s="68"/>
      <c r="EY622" s="68"/>
      <c r="EZ622" s="68"/>
      <c r="FA622" s="68"/>
      <c r="FB622" s="68"/>
      <c r="FC622" s="68"/>
      <c r="FD622" s="68"/>
      <c r="FE622" s="68"/>
      <c r="FF622" s="68"/>
      <c r="FG622" s="68"/>
      <c r="FH622" s="68"/>
    </row>
    <row r="623" spans="1:164" s="54" customFormat="1" ht="25.5">
      <c r="A623" s="72" t="str">
        <f>SUBSTITUTE(SUBSTITUTE(CONCATENATE(IF(E623="Globally Unique","GU",E623),F623,IF(H623&lt;&gt;I623,H623,""),CONCATENATE(IF(I623="Identifier","ID",IF(I623="Text","",I623))))," ",""),"'","")</f>
        <v>ActualPackage</v>
      </c>
      <c r="B623" s="72" t="s">
        <v>2561</v>
      </c>
      <c r="C623" s="73"/>
      <c r="D623" s="73" t="s">
        <v>1410</v>
      </c>
      <c r="E623" s="73" t="s">
        <v>1337</v>
      </c>
      <c r="F623" s="73"/>
      <c r="G623" s="73"/>
      <c r="H623" s="72" t="str">
        <f>M623</f>
        <v>Package</v>
      </c>
      <c r="I623" s="72" t="str">
        <f>M623</f>
        <v>Package</v>
      </c>
      <c r="J623" s="72"/>
      <c r="K623" s="72"/>
      <c r="L623" s="73"/>
      <c r="M623" s="74" t="s">
        <v>1699</v>
      </c>
      <c r="N623" s="73"/>
      <c r="O623" s="80" t="s">
        <v>424</v>
      </c>
      <c r="P623" s="73" t="s">
        <v>72</v>
      </c>
      <c r="Q623" s="76" t="s">
        <v>2562</v>
      </c>
      <c r="R623" s="76"/>
      <c r="S623" s="76"/>
      <c r="T623" s="77" t="s">
        <v>1828</v>
      </c>
      <c r="U623" s="78"/>
      <c r="V623" s="75"/>
      <c r="W623" s="73" t="s">
        <v>1096</v>
      </c>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68"/>
      <c r="AY623" s="68"/>
      <c r="AZ623" s="68"/>
      <c r="BA623" s="68"/>
      <c r="BB623" s="68"/>
      <c r="BC623" s="68"/>
      <c r="BD623" s="68"/>
      <c r="BE623" s="68"/>
      <c r="BF623" s="68"/>
      <c r="BG623" s="68"/>
      <c r="BH623" s="68"/>
      <c r="BI623" s="68"/>
      <c r="BJ623" s="68"/>
      <c r="BK623" s="68"/>
      <c r="BL623" s="68"/>
      <c r="BM623" s="68"/>
      <c r="BN623" s="68"/>
      <c r="BO623" s="68"/>
      <c r="BP623" s="68"/>
      <c r="BQ623" s="68"/>
      <c r="BR623" s="68"/>
      <c r="BS623" s="68"/>
      <c r="BT623" s="68"/>
      <c r="BU623" s="68"/>
      <c r="BV623" s="68"/>
      <c r="BW623" s="68"/>
      <c r="BX623" s="68"/>
      <c r="BY623" s="68"/>
      <c r="BZ623" s="68"/>
      <c r="CA623" s="68"/>
      <c r="CB623" s="68"/>
      <c r="CC623" s="68"/>
      <c r="CD623" s="68"/>
      <c r="CE623" s="68"/>
      <c r="CF623" s="68"/>
      <c r="CG623" s="68"/>
      <c r="CH623" s="68"/>
      <c r="CI623" s="68"/>
      <c r="CJ623" s="68"/>
      <c r="CK623" s="68"/>
      <c r="CL623" s="68"/>
      <c r="CM623" s="68"/>
      <c r="CN623" s="68"/>
      <c r="CO623" s="68"/>
      <c r="CP623" s="68"/>
      <c r="CQ623" s="68"/>
      <c r="CR623" s="68"/>
      <c r="CS623" s="68"/>
      <c r="CT623" s="68"/>
      <c r="CU623" s="68"/>
      <c r="CV623" s="68"/>
      <c r="CW623" s="68"/>
      <c r="CX623" s="68"/>
      <c r="CY623" s="68"/>
      <c r="CZ623" s="68"/>
      <c r="DA623" s="68"/>
      <c r="DB623" s="68"/>
      <c r="DC623" s="68"/>
      <c r="DD623" s="68"/>
      <c r="DE623" s="68"/>
      <c r="DF623" s="68"/>
      <c r="DG623" s="68"/>
      <c r="DH623" s="68"/>
      <c r="DI623" s="68"/>
      <c r="DJ623" s="68"/>
      <c r="DK623" s="68"/>
      <c r="DL623" s="68"/>
      <c r="DM623" s="68"/>
      <c r="DN623" s="68"/>
      <c r="DO623" s="68"/>
      <c r="DP623" s="68"/>
      <c r="DQ623" s="68"/>
      <c r="DR623" s="68"/>
      <c r="DS623" s="68"/>
      <c r="DT623" s="68"/>
      <c r="DU623" s="68"/>
      <c r="DV623" s="68"/>
      <c r="DW623" s="68"/>
      <c r="DX623" s="68"/>
      <c r="DY623" s="68"/>
      <c r="DZ623" s="68"/>
      <c r="EA623" s="68"/>
      <c r="EB623" s="68"/>
      <c r="EC623" s="68"/>
      <c r="ED623" s="68"/>
      <c r="EE623" s="68"/>
      <c r="EF623" s="68"/>
      <c r="EG623" s="68"/>
      <c r="EH623" s="68"/>
      <c r="EI623" s="68"/>
      <c r="EJ623" s="68"/>
      <c r="EK623" s="68"/>
      <c r="EL623" s="68"/>
      <c r="EM623" s="68"/>
      <c r="EN623" s="68"/>
      <c r="EO623" s="68"/>
      <c r="EP623" s="68"/>
      <c r="EQ623" s="68"/>
      <c r="ER623" s="68"/>
      <c r="ES623" s="68"/>
      <c r="ET623" s="68"/>
      <c r="EU623" s="68"/>
      <c r="EV623" s="68"/>
      <c r="EW623" s="68"/>
      <c r="EX623" s="68"/>
      <c r="EY623" s="68"/>
      <c r="EZ623" s="68"/>
      <c r="FA623" s="68"/>
      <c r="FB623" s="68"/>
      <c r="FC623" s="68"/>
      <c r="FD623" s="68"/>
      <c r="FE623" s="68"/>
      <c r="FF623" s="68"/>
      <c r="FG623" s="68"/>
      <c r="FH623" s="68"/>
    </row>
    <row r="624" spans="1:164" s="54" customFormat="1" ht="25.5">
      <c r="A624" s="72" t="str">
        <f>SUBSTITUTE(SUBSTITUTE(CONCATENATE(IF(E624="Globally Unique","GU",E624),F624,IF(H624&lt;&gt;I624,H624,""),CONCATENATE(IF(I624="Identifier","ID",IF(I624="Text","",I624))))," ",""),"'","")</f>
        <v>ReceivedHandlingUnitReceiptLine</v>
      </c>
      <c r="B624" s="72" t="s">
        <v>2563</v>
      </c>
      <c r="C624" s="73"/>
      <c r="D624" s="73" t="s">
        <v>1410</v>
      </c>
      <c r="E624" s="73" t="s">
        <v>2076</v>
      </c>
      <c r="F624" s="73" t="s">
        <v>2559</v>
      </c>
      <c r="G624" s="73"/>
      <c r="H624" s="72" t="str">
        <f>M624</f>
        <v>Receipt Line</v>
      </c>
      <c r="I624" s="72" t="str">
        <f>M624</f>
        <v>Receipt Line</v>
      </c>
      <c r="J624" s="72"/>
      <c r="K624" s="72"/>
      <c r="L624" s="73"/>
      <c r="M624" s="74" t="s">
        <v>2177</v>
      </c>
      <c r="N624" s="73"/>
      <c r="O624" s="80" t="s">
        <v>424</v>
      </c>
      <c r="P624" s="73" t="s">
        <v>72</v>
      </c>
      <c r="Q624" s="76" t="s">
        <v>2564</v>
      </c>
      <c r="R624" s="76"/>
      <c r="S624" s="76"/>
      <c r="T624" s="77" t="s">
        <v>1828</v>
      </c>
      <c r="U624" s="78"/>
      <c r="V624" s="75"/>
      <c r="W624" s="73" t="s">
        <v>1096</v>
      </c>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68"/>
      <c r="AY624" s="68"/>
      <c r="AZ624" s="68"/>
      <c r="BA624" s="68"/>
      <c r="BB624" s="68"/>
      <c r="BC624" s="68"/>
      <c r="BD624" s="68"/>
      <c r="BE624" s="68"/>
      <c r="BF624" s="68"/>
      <c r="BG624" s="68"/>
      <c r="BH624" s="68"/>
      <c r="BI624" s="68"/>
      <c r="BJ624" s="68"/>
      <c r="BK624" s="68"/>
      <c r="BL624" s="68"/>
      <c r="BM624" s="68"/>
      <c r="BN624" s="68"/>
      <c r="BO624" s="68"/>
      <c r="BP624" s="68"/>
      <c r="BQ624" s="68"/>
      <c r="BR624" s="68"/>
      <c r="BS624" s="68"/>
      <c r="BT624" s="68"/>
      <c r="BU624" s="68"/>
      <c r="BV624" s="68"/>
      <c r="BW624" s="68"/>
      <c r="BX624" s="68"/>
      <c r="BY624" s="68"/>
      <c r="BZ624" s="68"/>
      <c r="CA624" s="68"/>
      <c r="CB624" s="68"/>
      <c r="CC624" s="68"/>
      <c r="CD624" s="68"/>
      <c r="CE624" s="68"/>
      <c r="CF624" s="68"/>
      <c r="CG624" s="68"/>
      <c r="CH624" s="68"/>
      <c r="CI624" s="68"/>
      <c r="CJ624" s="68"/>
      <c r="CK624" s="68"/>
      <c r="CL624" s="68"/>
      <c r="CM624" s="68"/>
      <c r="CN624" s="68"/>
      <c r="CO624" s="68"/>
      <c r="CP624" s="68"/>
      <c r="CQ624" s="68"/>
      <c r="CR624" s="68"/>
      <c r="CS624" s="68"/>
      <c r="CT624" s="68"/>
      <c r="CU624" s="68"/>
      <c r="CV624" s="68"/>
      <c r="CW624" s="68"/>
      <c r="CX624" s="68"/>
      <c r="CY624" s="68"/>
      <c r="CZ624" s="68"/>
      <c r="DA624" s="68"/>
      <c r="DB624" s="68"/>
      <c r="DC624" s="68"/>
      <c r="DD624" s="68"/>
      <c r="DE624" s="68"/>
      <c r="DF624" s="68"/>
      <c r="DG624" s="68"/>
      <c r="DH624" s="68"/>
      <c r="DI624" s="68"/>
      <c r="DJ624" s="68"/>
      <c r="DK624" s="68"/>
      <c r="DL624" s="68"/>
      <c r="DM624" s="68"/>
      <c r="DN624" s="68"/>
      <c r="DO624" s="68"/>
      <c r="DP624" s="68"/>
      <c r="DQ624" s="68"/>
      <c r="DR624" s="68"/>
      <c r="DS624" s="68"/>
      <c r="DT624" s="68"/>
      <c r="DU624" s="68"/>
      <c r="DV624" s="68"/>
      <c r="DW624" s="68"/>
      <c r="DX624" s="68"/>
      <c r="DY624" s="68"/>
      <c r="DZ624" s="68"/>
      <c r="EA624" s="68"/>
      <c r="EB624" s="68"/>
      <c r="EC624" s="68"/>
      <c r="ED624" s="68"/>
      <c r="EE624" s="68"/>
      <c r="EF624" s="68"/>
      <c r="EG624" s="68"/>
      <c r="EH624" s="68"/>
      <c r="EI624" s="68"/>
      <c r="EJ624" s="68"/>
      <c r="EK624" s="68"/>
      <c r="EL624" s="68"/>
      <c r="EM624" s="68"/>
      <c r="EN624" s="68"/>
      <c r="EO624" s="68"/>
      <c r="EP624" s="68"/>
      <c r="EQ624" s="68"/>
      <c r="ER624" s="68"/>
      <c r="ES624" s="68"/>
      <c r="ET624" s="68"/>
      <c r="EU624" s="68"/>
      <c r="EV624" s="68"/>
      <c r="EW624" s="68"/>
      <c r="EX624" s="68"/>
      <c r="EY624" s="68"/>
      <c r="EZ624" s="68"/>
      <c r="FA624" s="68"/>
      <c r="FB624" s="68"/>
      <c r="FC624" s="68"/>
      <c r="FD624" s="68"/>
      <c r="FE624" s="68"/>
      <c r="FF624" s="68"/>
      <c r="FG624" s="68"/>
      <c r="FH624" s="68"/>
    </row>
    <row r="625" spans="1:49" s="54" customFormat="1" ht="12.75">
      <c r="A625" s="108"/>
      <c r="B625" s="108"/>
      <c r="C625" s="108"/>
      <c r="D625" s="108"/>
      <c r="E625" s="108"/>
      <c r="F625" s="108"/>
      <c r="G625" s="108"/>
      <c r="H625" s="108"/>
      <c r="I625" s="108"/>
      <c r="J625" s="108"/>
      <c r="K625" s="108"/>
      <c r="L625" s="108"/>
      <c r="M625" s="108"/>
      <c r="N625" s="52"/>
      <c r="O625" s="109"/>
      <c r="P625" s="52" t="s">
        <v>1091</v>
      </c>
      <c r="Q625" s="110"/>
      <c r="R625" s="110"/>
      <c r="S625" s="110"/>
      <c r="T625" s="110"/>
      <c r="U625" s="111"/>
      <c r="V625" s="110"/>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row>
  </sheetData>
  <printOptions headings="1"/>
  <pageMargins left="0.3" right="0.3" top="0.4" bottom="0.4" header="0.5" footer="0.5"/>
  <pageSetup fitToHeight="0" horizontalDpi="300" verticalDpi="300" orientation="landscape" paperSize="9" scale="55"/>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Sylvia Webb</cp:lastModifiedBy>
  <cp:lastPrinted>2002-03-13T09:30:23Z</cp:lastPrinted>
  <dcterms:created xsi:type="dcterms:W3CDTF">2001-08-30T08:59:20Z</dcterms:created>
  <dcterms:modified xsi:type="dcterms:W3CDTF">2005-10-28T19:49:19Z</dcterms:modified>
  <cp:category/>
  <cp:version/>
  <cp:contentType/>
  <cp:contentStatus/>
  <cp:revision>56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740096793</vt:i4>
  </property>
  <property fmtid="{D5CDD505-2E9C-101B-9397-08002B2CF9AE}" pid="4" name="_NewReviewCyc">
    <vt:lpwstr/>
  </property>
  <property fmtid="{D5CDD505-2E9C-101B-9397-08002B2CF9AE}" pid="5" name="_EmailSubje">
    <vt:lpwstr>Errors UBL 2. 0 Draft 7 - Common and Procurement Libraries</vt:lpwstr>
  </property>
  <property fmtid="{D5CDD505-2E9C-101B-9397-08002B2CF9AE}" pid="6" name="_AuthorEma">
    <vt:lpwstr>swebb@gefeg.com</vt:lpwstr>
  </property>
  <property fmtid="{D5CDD505-2E9C-101B-9397-08002B2CF9AE}" pid="7" name="_AuthorEmailDisplayNa">
    <vt:lpwstr>Sylvia Webb</vt:lpwstr>
  </property>
</Properties>
</file>